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E3E3941-F04C-4450-91E9-126980DA5163}" xr6:coauthVersionLast="47" xr6:coauthVersionMax="47" xr10:uidLastSave="{00000000-0000-0000-0000-000000000000}"/>
  <bookViews>
    <workbookView xWindow="-110" yWindow="-110" windowWidth="21820" windowHeight="13900" xr2:uid="{0179B1CF-2838-4267-9C9D-5A236D9EE68C}"/>
  </bookViews>
  <sheets>
    <sheet name="一般軟式 (手書き用)" sheetId="2" r:id="rId1"/>
    <sheet name="一般軟式(自動)" sheetId="1" r:id="rId2"/>
    <sheet name="参加申込書に記入" sheetId="4" r:id="rId3"/>
  </sheets>
  <definedNames>
    <definedName name="Entry">'一般軟式(自動)'!$U$51:$W$75</definedName>
    <definedName name="_xlnm.Print_Area" localSheetId="1">'一般軟式(自動)'!$A$1:$Q$36</definedName>
    <definedName name="控え番号">'一般軟式(自動)'!$X$51:$Y$75</definedName>
    <definedName name="背番号">'一般軟式(自動)'!$B$24:$B$31,'一般軟式(自動)'!$J$24:$J$31,'一般軟式(自動)'!$N$12:$N$21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7" i="1" l="1"/>
  <c r="V61" i="1"/>
  <c r="V65" i="1"/>
  <c r="V69" i="1"/>
  <c r="V53" i="1"/>
  <c r="D4" i="1"/>
  <c r="N9" i="1"/>
  <c r="F7" i="1"/>
  <c r="D8" i="1"/>
  <c r="U48" i="1"/>
  <c r="U47" i="1"/>
  <c r="W52" i="1"/>
  <c r="V52" i="1"/>
  <c r="W51" i="1"/>
  <c r="V51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W68" i="1"/>
  <c r="V68" i="1"/>
  <c r="W67" i="1"/>
  <c r="V67" i="1"/>
  <c r="W66" i="1"/>
  <c r="V66" i="1"/>
  <c r="W65" i="1"/>
  <c r="W64" i="1"/>
  <c r="V64" i="1"/>
  <c r="W63" i="1"/>
  <c r="V63" i="1"/>
  <c r="W62" i="1"/>
  <c r="V62" i="1"/>
  <c r="W61" i="1"/>
  <c r="W60" i="1"/>
  <c r="V60" i="1"/>
  <c r="W59" i="1"/>
  <c r="V59" i="1"/>
  <c r="W58" i="1"/>
  <c r="V58" i="1"/>
  <c r="W57" i="1"/>
  <c r="W56" i="1"/>
  <c r="V56" i="1"/>
  <c r="W55" i="1"/>
  <c r="V55" i="1"/>
  <c r="W54" i="1"/>
  <c r="V54" i="1"/>
  <c r="W53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L34" i="1"/>
  <c r="L33" i="1"/>
  <c r="D34" i="1"/>
  <c r="D33" i="1"/>
  <c r="U40" i="1"/>
  <c r="U41" i="1"/>
  <c r="U42" i="1"/>
  <c r="U43" i="1"/>
  <c r="U44" i="1"/>
  <c r="U45" i="1"/>
  <c r="U46" i="1"/>
  <c r="U39" i="1"/>
  <c r="J18" i="1" l="1"/>
  <c r="F18" i="1"/>
  <c r="F20" i="1"/>
  <c r="J20" i="1"/>
  <c r="J19" i="1"/>
  <c r="J21" i="1"/>
  <c r="F21" i="1"/>
  <c r="F14" i="1"/>
  <c r="Y55" i="1"/>
  <c r="F12" i="1"/>
  <c r="Y51" i="1"/>
  <c r="X51" i="1" s="1"/>
  <c r="Y68" i="1"/>
  <c r="Y60" i="1"/>
  <c r="Y74" i="1"/>
  <c r="X74" i="1" s="1"/>
  <c r="Y66" i="1"/>
  <c r="Y58" i="1"/>
  <c r="Y72" i="1"/>
  <c r="Y64" i="1"/>
  <c r="Y54" i="1"/>
  <c r="Y70" i="1"/>
  <c r="Y62" i="1"/>
  <c r="Y73" i="1"/>
  <c r="X73" i="1" s="1"/>
  <c r="Y69" i="1"/>
  <c r="Y65" i="1"/>
  <c r="Y61" i="1"/>
  <c r="Y57" i="1"/>
  <c r="Y53" i="1"/>
  <c r="Y52" i="1"/>
  <c r="X52" i="1" s="1"/>
  <c r="Y56" i="1"/>
  <c r="Y75" i="1"/>
  <c r="X75" i="1" s="1"/>
  <c r="Y71" i="1"/>
  <c r="Y67" i="1"/>
  <c r="Y63" i="1"/>
  <c r="Y59" i="1"/>
  <c r="F16" i="1"/>
  <c r="J12" i="1"/>
  <c r="J14" i="1"/>
  <c r="J16" i="1"/>
  <c r="F13" i="1"/>
  <c r="F15" i="1"/>
  <c r="F17" i="1"/>
  <c r="F19" i="1"/>
  <c r="J13" i="1"/>
  <c r="J15" i="1"/>
  <c r="J17" i="1"/>
  <c r="X53" i="1" l="1"/>
  <c r="X54" i="1" s="1"/>
  <c r="X55" i="1" l="1"/>
  <c r="X56" i="1" l="1"/>
  <c r="X57" i="1" s="1"/>
  <c r="X58" i="1" s="1"/>
  <c r="X59" i="1" l="1"/>
  <c r="X60" i="1" s="1"/>
  <c r="X61" i="1" s="1"/>
  <c r="X62" i="1" l="1"/>
  <c r="X63" i="1" s="1"/>
  <c r="AB52" i="1" l="1"/>
  <c r="X64" i="1"/>
  <c r="AB53" i="1" s="1"/>
  <c r="AB51" i="1"/>
  <c r="AC51" i="1" s="1"/>
  <c r="B24" i="1" s="1"/>
  <c r="X65" i="1"/>
  <c r="X66" i="1" s="1"/>
  <c r="X67" i="1" s="1"/>
  <c r="AC53" i="1" l="1"/>
  <c r="B26" i="1" s="1"/>
  <c r="C26" i="1" s="1"/>
  <c r="AC52" i="1"/>
  <c r="B25" i="1" s="1"/>
  <c r="G25" i="1" s="1"/>
  <c r="X68" i="1"/>
  <c r="C24" i="1"/>
  <c r="G24" i="1"/>
  <c r="G26" i="1"/>
  <c r="X69" i="1" l="1"/>
  <c r="C25" i="1"/>
  <c r="AB56" i="1" l="1"/>
  <c r="AB55" i="1"/>
  <c r="AB54" i="1"/>
  <c r="AB58" i="1"/>
  <c r="X70" i="1"/>
  <c r="X71" i="1" s="1"/>
  <c r="AC54" i="1" l="1"/>
  <c r="B27" i="1" s="1"/>
  <c r="AC55" i="1"/>
  <c r="B28" i="1" s="1"/>
  <c r="AC56" i="1"/>
  <c r="B29" i="1" s="1"/>
  <c r="AB57" i="1"/>
  <c r="AB59" i="1"/>
  <c r="X72" i="1"/>
  <c r="AB64" i="1" s="1"/>
  <c r="AB60" i="1" l="1"/>
  <c r="C29" i="1"/>
  <c r="G29" i="1"/>
  <c r="G28" i="1"/>
  <c r="C28" i="1"/>
  <c r="AB61" i="1"/>
  <c r="C27" i="1"/>
  <c r="G27" i="1"/>
  <c r="AB62" i="1"/>
  <c r="AB63" i="1"/>
  <c r="AC64" i="1" s="1"/>
  <c r="J29" i="1" s="1"/>
  <c r="AB66" i="1"/>
  <c r="AC61" i="1"/>
  <c r="J26" i="1" s="1"/>
  <c r="N26" i="1" s="1"/>
  <c r="AC59" i="1"/>
  <c r="J24" i="1" s="1"/>
  <c r="AC60" i="1"/>
  <c r="J25" i="1" s="1"/>
  <c r="AB65" i="1"/>
  <c r="AC62" i="1"/>
  <c r="J27" i="1" s="1"/>
  <c r="N27" i="1" s="1"/>
  <c r="AC57" i="1"/>
  <c r="B30" i="1" s="1"/>
  <c r="AC58" i="1"/>
  <c r="B31" i="1" s="1"/>
  <c r="AC63" i="1" l="1"/>
  <c r="J28" i="1" s="1"/>
  <c r="N28" i="1" s="1"/>
  <c r="K26" i="1"/>
  <c r="K27" i="1"/>
  <c r="AC65" i="1"/>
  <c r="J30" i="1" s="1"/>
  <c r="AC66" i="1"/>
  <c r="J31" i="1" s="1"/>
  <c r="G31" i="1"/>
  <c r="C31" i="1"/>
  <c r="N25" i="1"/>
  <c r="K25" i="1"/>
  <c r="K29" i="1"/>
  <c r="N29" i="1"/>
  <c r="G30" i="1"/>
  <c r="C30" i="1"/>
  <c r="K24" i="1"/>
  <c r="N24" i="1"/>
  <c r="K28" i="1" l="1"/>
  <c r="N31" i="1"/>
  <c r="K31" i="1"/>
  <c r="K30" i="1"/>
  <c r="N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松本淳子</author>
  </authors>
  <commentList>
    <comment ref="B1" authorId="0" shapeId="0" xr:uid="{6BFF76A2-8004-407B-941C-5BB120107734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競技運営部：
スターティングメンバ―の守備位置及び背番号を選択すると選手氏名・フリガナは参加申込書から参照されます。
</t>
        </r>
      </text>
    </comment>
  </commentList>
</comments>
</file>

<file path=xl/sharedStrings.xml><?xml version="1.0" encoding="utf-8"?>
<sst xmlns="http://schemas.openxmlformats.org/spreadsheetml/2006/main" count="208" uniqueCount="139">
  <si>
    <t>石川県野球協会</t>
    <rPh sb="0" eb="3">
      <t>イシカワケン</t>
    </rPh>
    <rPh sb="3" eb="7">
      <t>ヤキュウキョウカイ</t>
    </rPh>
    <phoneticPr fontId="1"/>
  </si>
  <si>
    <t>大会名</t>
    <rPh sb="0" eb="3">
      <t>タイカイメイ</t>
    </rPh>
    <phoneticPr fontId="1"/>
  </si>
  <si>
    <t>年月日</t>
    <rPh sb="0" eb="3">
      <t>ネンガッピ</t>
    </rPh>
    <phoneticPr fontId="1"/>
  </si>
  <si>
    <t>会場名</t>
    <rPh sb="0" eb="3">
      <t>カイジョウメイ</t>
    </rPh>
    <phoneticPr fontId="1"/>
  </si>
  <si>
    <t>野球場</t>
    <rPh sb="0" eb="3">
      <t>ヤキュウジョウ</t>
    </rPh>
    <phoneticPr fontId="1"/>
  </si>
  <si>
    <t>打順表</t>
    <rPh sb="0" eb="3">
      <t>ダジュンヒョウ</t>
    </rPh>
    <phoneticPr fontId="1"/>
  </si>
  <si>
    <t>チーム名</t>
    <rPh sb="3" eb="4">
      <t>メイ</t>
    </rPh>
    <phoneticPr fontId="1"/>
  </si>
  <si>
    <t>（フリガナ）</t>
    <phoneticPr fontId="1"/>
  </si>
  <si>
    <t>都道
府県</t>
    <rPh sb="0" eb="2">
      <t>トドウ</t>
    </rPh>
    <rPh sb="3" eb="5">
      <t>フケン</t>
    </rPh>
    <phoneticPr fontId="1"/>
  </si>
  <si>
    <t>支部</t>
    <rPh sb="0" eb="2">
      <t>シブ</t>
    </rPh>
    <phoneticPr fontId="1"/>
  </si>
  <si>
    <t>※監督代行者又は主将代行者は氏名欄に「代」を付すこと</t>
    <rPh sb="1" eb="6">
      <t>カントクダイコウシャ</t>
    </rPh>
    <rPh sb="6" eb="7">
      <t>マタ</t>
    </rPh>
    <rPh sb="8" eb="13">
      <t>シュショウダイコウシャ</t>
    </rPh>
    <rPh sb="14" eb="16">
      <t>シメイ</t>
    </rPh>
    <rPh sb="16" eb="17">
      <t>ラン</t>
    </rPh>
    <rPh sb="19" eb="20">
      <t>ダイ</t>
    </rPh>
    <rPh sb="22" eb="23">
      <t>フ</t>
    </rPh>
    <phoneticPr fontId="1"/>
  </si>
  <si>
    <t>打順</t>
    <rPh sb="0" eb="2">
      <t>ダジュン</t>
    </rPh>
    <phoneticPr fontId="1"/>
  </si>
  <si>
    <t>守備位置</t>
    <rPh sb="0" eb="4">
      <t>シュビイチ</t>
    </rPh>
    <phoneticPr fontId="1"/>
  </si>
  <si>
    <t>氏名</t>
    <rPh sb="0" eb="2">
      <t>シメイ</t>
    </rPh>
    <phoneticPr fontId="1"/>
  </si>
  <si>
    <t>フリガナ</t>
    <phoneticPr fontId="1"/>
  </si>
  <si>
    <t>背番号</t>
    <rPh sb="0" eb="3">
      <t>セバンゴウ</t>
    </rPh>
    <phoneticPr fontId="1"/>
  </si>
  <si>
    <t>備考</t>
    <rPh sb="0" eb="2">
      <t>ビコウ</t>
    </rPh>
    <phoneticPr fontId="1"/>
  </si>
  <si>
    <t>（DH製採用時記入）</t>
    <rPh sb="3" eb="4">
      <t>セイ</t>
    </rPh>
    <rPh sb="4" eb="7">
      <t>サイヨウジ</t>
    </rPh>
    <rPh sb="7" eb="9">
      <t>キニュウ</t>
    </rPh>
    <phoneticPr fontId="1"/>
  </si>
  <si>
    <t>（控え選手名）</t>
    <rPh sb="1" eb="2">
      <t>ヒカ</t>
    </rPh>
    <rPh sb="3" eb="5">
      <t>センシュ</t>
    </rPh>
    <rPh sb="5" eb="6">
      <t>メイ</t>
    </rPh>
    <phoneticPr fontId="1"/>
  </si>
  <si>
    <t>代表者</t>
    <rPh sb="0" eb="3">
      <t>ダイヒョウシャ</t>
    </rPh>
    <phoneticPr fontId="1"/>
  </si>
  <si>
    <t>スコアラー</t>
    <phoneticPr fontId="1"/>
  </si>
  <si>
    <t>マネージャー</t>
    <phoneticPr fontId="1"/>
  </si>
  <si>
    <t>トレーナー</t>
    <phoneticPr fontId="1"/>
  </si>
  <si>
    <t>P</t>
    <phoneticPr fontId="1"/>
  </si>
  <si>
    <t>先・後</t>
    <phoneticPr fontId="1"/>
  </si>
  <si>
    <t>2025年　月　　日</t>
    <rPh sb="4" eb="5">
      <t>ネン</t>
    </rPh>
    <rPh sb="6" eb="7">
      <t>ツキ</t>
    </rPh>
    <rPh sb="9" eb="10">
      <t>ニチ</t>
    </rPh>
    <phoneticPr fontId="16"/>
  </si>
  <si>
    <t>支部</t>
    <rPh sb="0" eb="1">
      <t>ササ</t>
    </rPh>
    <rPh sb="1" eb="2">
      <t>ブ</t>
    </rPh>
    <phoneticPr fontId="16"/>
  </si>
  <si>
    <t>級</t>
    <rPh sb="0" eb="1">
      <t>キュウ</t>
    </rPh>
    <phoneticPr fontId="16"/>
  </si>
  <si>
    <t>名称</t>
    <rPh sb="0" eb="2">
      <t>メイショウ</t>
    </rPh>
    <phoneticPr fontId="16"/>
  </si>
  <si>
    <t>（フリガナ）</t>
    <phoneticPr fontId="16"/>
  </si>
  <si>
    <t>チーム番号　　　　（県協会記入）</t>
    <rPh sb="3" eb="5">
      <t>バンゴウ</t>
    </rPh>
    <rPh sb="10" eb="11">
      <t>ケン</t>
    </rPh>
    <rPh sb="11" eb="13">
      <t>キョウカイ</t>
    </rPh>
    <rPh sb="13" eb="15">
      <t>キニュウ</t>
    </rPh>
    <phoneticPr fontId="16"/>
  </si>
  <si>
    <t>大会会期中は、下記の欄に記載されていない者のベンチ入りを認めない。</t>
    <rPh sb="0" eb="2">
      <t>タイカイ</t>
    </rPh>
    <rPh sb="2" eb="4">
      <t>カイキ</t>
    </rPh>
    <rPh sb="4" eb="5">
      <t>チュウ</t>
    </rPh>
    <rPh sb="7" eb="9">
      <t>カキ</t>
    </rPh>
    <rPh sb="10" eb="11">
      <t>ラン</t>
    </rPh>
    <rPh sb="12" eb="14">
      <t>キサイ</t>
    </rPh>
    <rPh sb="20" eb="21">
      <t>モノ</t>
    </rPh>
    <rPh sb="25" eb="26">
      <t>イ</t>
    </rPh>
    <rPh sb="28" eb="29">
      <t>ミト</t>
    </rPh>
    <phoneticPr fontId="16"/>
  </si>
  <si>
    <t>№</t>
    <phoneticPr fontId="16"/>
  </si>
  <si>
    <t>背番号</t>
    <rPh sb="0" eb="3">
      <t>セバンゴウ</t>
    </rPh>
    <phoneticPr fontId="16"/>
  </si>
  <si>
    <t>守備位置</t>
    <rPh sb="0" eb="2">
      <t>シュビ</t>
    </rPh>
    <rPh sb="2" eb="4">
      <t>イチ</t>
    </rPh>
    <phoneticPr fontId="16"/>
  </si>
  <si>
    <t>氏　　　名</t>
    <rPh sb="0" eb="1">
      <t>シ</t>
    </rPh>
    <rPh sb="4" eb="5">
      <t>メイ</t>
    </rPh>
    <phoneticPr fontId="16"/>
  </si>
  <si>
    <t>フリガナ</t>
    <phoneticPr fontId="16"/>
  </si>
  <si>
    <t>年齢</t>
    <rPh sb="0" eb="1">
      <t>トシ</t>
    </rPh>
    <rPh sb="1" eb="2">
      <t>ヨワイ</t>
    </rPh>
    <phoneticPr fontId="16"/>
  </si>
  <si>
    <t>備　　　　考</t>
    <rPh sb="0" eb="1">
      <t>ソナエ</t>
    </rPh>
    <rPh sb="5" eb="6">
      <t>コウ</t>
    </rPh>
    <phoneticPr fontId="16"/>
  </si>
  <si>
    <t>30　　　　監督</t>
    <rPh sb="6" eb="8">
      <t>カントク</t>
    </rPh>
    <phoneticPr fontId="16"/>
  </si>
  <si>
    <t>ヤマグチ　ヒデカズ</t>
  </si>
  <si>
    <t>10　　　主将</t>
    <rPh sb="5" eb="7">
      <t>シュショウ</t>
    </rPh>
    <phoneticPr fontId="16"/>
  </si>
  <si>
    <t>アナダ　ジュンヤ</t>
  </si>
  <si>
    <t>ノザキ　タイガ</t>
  </si>
  <si>
    <t>イシヤマ　レイ</t>
  </si>
  <si>
    <t>代表者</t>
    <rPh sb="0" eb="3">
      <t>ダイヒョウシャ</t>
    </rPh>
    <phoneticPr fontId="16"/>
  </si>
  <si>
    <t>マネージャー</t>
    <phoneticPr fontId="16"/>
  </si>
  <si>
    <t>スコアラー</t>
    <phoneticPr fontId="16"/>
  </si>
  <si>
    <t>トレーナー</t>
    <phoneticPr fontId="16"/>
  </si>
  <si>
    <t>※記入上の注意</t>
    <rPh sb="1" eb="3">
      <t>キニュウ</t>
    </rPh>
    <rPh sb="3" eb="4">
      <t>ジョウ</t>
    </rPh>
    <rPh sb="5" eb="7">
      <t>チュウイ</t>
    </rPh>
    <phoneticPr fontId="16"/>
  </si>
  <si>
    <t>ベンチに入れる人員は、登録されユニフォームを着用した監督30番を含む選手25名以内と　　　　チーム代表者、マネージャー、スコアラー、トレーナー各1名とする。</t>
    <rPh sb="4" eb="5">
      <t>ハイ</t>
    </rPh>
    <rPh sb="7" eb="9">
      <t>ジンイン</t>
    </rPh>
    <rPh sb="11" eb="13">
      <t>トウロク</t>
    </rPh>
    <rPh sb="22" eb="24">
      <t>チャクヨウ</t>
    </rPh>
    <rPh sb="26" eb="28">
      <t>カントク</t>
    </rPh>
    <rPh sb="30" eb="31">
      <t>バン</t>
    </rPh>
    <rPh sb="32" eb="33">
      <t>フク</t>
    </rPh>
    <rPh sb="34" eb="36">
      <t>センシュ</t>
    </rPh>
    <rPh sb="38" eb="39">
      <t>メイ</t>
    </rPh>
    <rPh sb="39" eb="41">
      <t>イナイ</t>
    </rPh>
    <rPh sb="49" eb="52">
      <t>ダイヒョウシャ</t>
    </rPh>
    <rPh sb="71" eb="72">
      <t>カク</t>
    </rPh>
    <rPh sb="73" eb="74">
      <t>メイ</t>
    </rPh>
    <phoneticPr fontId="16"/>
  </si>
  <si>
    <t>登録人数は10名以上。また、使用できる背番号は0番から99番まで。</t>
    <rPh sb="0" eb="2">
      <t>トウロク</t>
    </rPh>
    <rPh sb="2" eb="4">
      <t>ニンズウ</t>
    </rPh>
    <rPh sb="7" eb="10">
      <t>メイイジョウ</t>
    </rPh>
    <rPh sb="14" eb="16">
      <t>シヨウ</t>
    </rPh>
    <rPh sb="19" eb="22">
      <t>セバンゴウ</t>
    </rPh>
    <rPh sb="24" eb="25">
      <t>バン</t>
    </rPh>
    <rPh sb="29" eb="30">
      <t>バン</t>
    </rPh>
    <phoneticPr fontId="16"/>
  </si>
  <si>
    <t>№3以降は背番号の小さい順に記入すること。</t>
    <rPh sb="2" eb="4">
      <t>イコウ</t>
    </rPh>
    <rPh sb="5" eb="8">
      <t>セバンゴウ</t>
    </rPh>
    <rPh sb="9" eb="10">
      <t>チイ</t>
    </rPh>
    <rPh sb="12" eb="13">
      <t>ジュン</t>
    </rPh>
    <rPh sb="14" eb="16">
      <t>キニュウ</t>
    </rPh>
    <phoneticPr fontId="16"/>
  </si>
  <si>
    <t>守備位置（主将を含む）には、投手、捕手、内野手、外野手のいずれかを記入すること。</t>
    <rPh sb="0" eb="2">
      <t>シュビ</t>
    </rPh>
    <rPh sb="2" eb="4">
      <t>イチ</t>
    </rPh>
    <rPh sb="5" eb="7">
      <t>シュショウ</t>
    </rPh>
    <rPh sb="8" eb="9">
      <t>フク</t>
    </rPh>
    <rPh sb="14" eb="16">
      <t>トウシュ</t>
    </rPh>
    <rPh sb="17" eb="19">
      <t>ホシュ</t>
    </rPh>
    <rPh sb="20" eb="23">
      <t>ナイヤシュ</t>
    </rPh>
    <rPh sb="24" eb="27">
      <t>ガイヤシュ</t>
    </rPh>
    <rPh sb="33" eb="35">
      <t>キニュウ</t>
    </rPh>
    <phoneticPr fontId="16"/>
  </si>
  <si>
    <t>本申込書提出後の選手変更および背番号の変更は一切認めない。</t>
    <rPh sb="0" eb="1">
      <t>ホン</t>
    </rPh>
    <rPh sb="1" eb="3">
      <t>モウシコミ</t>
    </rPh>
    <rPh sb="3" eb="4">
      <t>ショ</t>
    </rPh>
    <rPh sb="4" eb="6">
      <t>テイシュツ</t>
    </rPh>
    <rPh sb="6" eb="7">
      <t>ゴ</t>
    </rPh>
    <rPh sb="8" eb="10">
      <t>センシュ</t>
    </rPh>
    <rPh sb="10" eb="12">
      <t>ヘンコウ</t>
    </rPh>
    <rPh sb="15" eb="18">
      <t>セバンゴウ</t>
    </rPh>
    <rPh sb="19" eb="21">
      <t>ヘンコウ</t>
    </rPh>
    <rPh sb="22" eb="24">
      <t>イッサイ</t>
    </rPh>
    <rPh sb="24" eb="25">
      <t>ミト</t>
    </rPh>
    <phoneticPr fontId="16"/>
  </si>
  <si>
    <t>【連絡責任者】</t>
    <rPh sb="1" eb="3">
      <t>レンラク</t>
    </rPh>
    <rPh sb="3" eb="6">
      <t>セキニンシャ</t>
    </rPh>
    <phoneticPr fontId="16"/>
  </si>
  <si>
    <t>全項目記入すること。</t>
    <rPh sb="0" eb="3">
      <t>ゼンコウモク</t>
    </rPh>
    <rPh sb="3" eb="5">
      <t>キニュウ</t>
    </rPh>
    <phoneticPr fontId="16"/>
  </si>
  <si>
    <t>氏　　名</t>
    <rPh sb="0" eb="1">
      <t>シ</t>
    </rPh>
    <rPh sb="3" eb="4">
      <t>メイ</t>
    </rPh>
    <phoneticPr fontId="16"/>
  </si>
  <si>
    <t>ｅ-ｍａｉｌ</t>
    <phoneticPr fontId="16"/>
  </si>
  <si>
    <t>住　　所</t>
    <rPh sb="0" eb="1">
      <t>スミ</t>
    </rPh>
    <rPh sb="3" eb="4">
      <t>ショ</t>
    </rPh>
    <phoneticPr fontId="16"/>
  </si>
  <si>
    <t>〒</t>
    <phoneticPr fontId="16"/>
  </si>
  <si>
    <t>携帯電話</t>
    <rPh sb="0" eb="2">
      <t>ケイタイ</t>
    </rPh>
    <rPh sb="2" eb="4">
      <t>デンワ</t>
    </rPh>
    <phoneticPr fontId="16"/>
  </si>
  <si>
    <t>背番号重複チェック</t>
    <rPh sb="0" eb="3">
      <t>セバンゴウ</t>
    </rPh>
    <rPh sb="3" eb="5">
      <t>チョウフク</t>
    </rPh>
    <phoneticPr fontId="1"/>
  </si>
  <si>
    <t>DH</t>
    <phoneticPr fontId="1"/>
  </si>
  <si>
    <t>N12</t>
    <phoneticPr fontId="1"/>
  </si>
  <si>
    <t>N13</t>
  </si>
  <si>
    <t>N14</t>
  </si>
  <si>
    <t>N15</t>
  </si>
  <si>
    <t>N16</t>
  </si>
  <si>
    <t>N17</t>
  </si>
  <si>
    <t>N18</t>
  </si>
  <si>
    <t>N19</t>
  </si>
  <si>
    <t>序列</t>
    <rPh sb="0" eb="2">
      <t>ジョレツ</t>
    </rPh>
    <phoneticPr fontId="1"/>
  </si>
  <si>
    <t>初期値</t>
    <rPh sb="0" eb="3">
      <t>ショキチ</t>
    </rPh>
    <phoneticPr fontId="1"/>
  </si>
  <si>
    <t>控え選手判定</t>
    <rPh sb="0" eb="1">
      <t>ヒカ</t>
    </rPh>
    <rPh sb="2" eb="4">
      <t>センシュ</t>
    </rPh>
    <rPh sb="4" eb="6">
      <t>ハンテイ</t>
    </rPh>
    <phoneticPr fontId="1"/>
  </si>
  <si>
    <t>番号</t>
    <rPh sb="0" eb="2">
      <t>バンゴウ</t>
    </rPh>
    <phoneticPr fontId="1"/>
  </si>
  <si>
    <t>計算値</t>
    <rPh sb="0" eb="3">
      <t>ケイサンチ</t>
    </rPh>
    <phoneticPr fontId="1"/>
  </si>
  <si>
    <t>控え背番号</t>
    <rPh sb="0" eb="1">
      <t>ヒカ</t>
    </rPh>
    <rPh sb="2" eb="5">
      <t>セバンゴウ</t>
    </rPh>
    <phoneticPr fontId="1"/>
  </si>
  <si>
    <t>N20</t>
    <phoneticPr fontId="1"/>
  </si>
  <si>
    <t>N21</t>
    <phoneticPr fontId="1"/>
  </si>
  <si>
    <t>石川県</t>
    <rPh sb="0" eb="3">
      <t>イシカワケン</t>
    </rPh>
    <phoneticPr fontId="1"/>
  </si>
  <si>
    <r>
      <t>※同一姓の選手に</t>
    </r>
    <r>
      <rPr>
        <u/>
        <sz val="11"/>
        <color theme="1"/>
        <rFont val="游ゴシック"/>
        <family val="3"/>
        <charset val="128"/>
        <scheme val="minor"/>
      </rPr>
      <t>アンダーライン</t>
    </r>
    <r>
      <rPr>
        <sz val="11"/>
        <color theme="1"/>
        <rFont val="游ゴシック"/>
        <family val="3"/>
        <charset val="128"/>
        <scheme val="minor"/>
      </rPr>
      <t>を付すこと</t>
    </r>
    <rPh sb="1" eb="3">
      <t>ドウイツ</t>
    </rPh>
    <rPh sb="3" eb="4">
      <t>セイ</t>
    </rPh>
    <rPh sb="5" eb="7">
      <t>センシュ</t>
    </rPh>
    <rPh sb="16" eb="17">
      <t>フ</t>
    </rPh>
    <phoneticPr fontId="1"/>
  </si>
  <si>
    <t>●●●●</t>
    <phoneticPr fontId="20"/>
  </si>
  <si>
    <t>○○○○</t>
    <phoneticPr fontId="20"/>
  </si>
  <si>
    <t>△△△△</t>
    <phoneticPr fontId="20"/>
  </si>
  <si>
    <t>◇◇◇◇</t>
    <phoneticPr fontId="1"/>
  </si>
  <si>
    <t>●●●●●●</t>
    <phoneticPr fontId="1"/>
  </si>
  <si>
    <t>○○○○○○</t>
    <phoneticPr fontId="1"/>
  </si>
  <si>
    <t>△△△△△△</t>
    <phoneticPr fontId="1"/>
  </si>
  <si>
    <t>◇◇◇◇◇◇</t>
    <phoneticPr fontId="1"/>
  </si>
  <si>
    <t>泉谷満寿裕</t>
  </si>
  <si>
    <t>油野和一郎</t>
  </si>
  <si>
    <t>馳　浩</t>
    <rPh sb="0" eb="1">
      <t>ハセ</t>
    </rPh>
    <rPh sb="2" eb="3">
      <t>ヒロシ</t>
    </rPh>
    <phoneticPr fontId="19"/>
  </si>
  <si>
    <t>ハセ　ヒロシ</t>
    <phoneticPr fontId="1"/>
  </si>
  <si>
    <t>村山　卓</t>
    <rPh sb="0" eb="2">
      <t>ムラヤマ</t>
    </rPh>
    <rPh sb="3" eb="4">
      <t>タク</t>
    </rPh>
    <phoneticPr fontId="13"/>
  </si>
  <si>
    <t>茶谷　義隆</t>
  </si>
  <si>
    <t>宮橋　勝栄</t>
  </si>
  <si>
    <t>坂口　茂</t>
  </si>
  <si>
    <t>宮元　陸</t>
  </si>
  <si>
    <t>岸　博一</t>
  </si>
  <si>
    <t>田村　敏和</t>
  </si>
  <si>
    <t>井出　敏朗</t>
  </si>
  <si>
    <t>粟　貴章</t>
  </si>
  <si>
    <t>前　哲雄</t>
  </si>
  <si>
    <t>稲岡健太郎</t>
  </si>
  <si>
    <t>寶達　典久</t>
  </si>
  <si>
    <t>宮下　為幸</t>
  </si>
  <si>
    <t>吉村　光輝</t>
  </si>
  <si>
    <t>チャダニ　ヨシタカ</t>
    <phoneticPr fontId="1"/>
  </si>
  <si>
    <t>ミヤハシ　カツエイ</t>
    <phoneticPr fontId="1"/>
  </si>
  <si>
    <t>サカクチ　シゲル</t>
    <phoneticPr fontId="1"/>
  </si>
  <si>
    <t>イズミヤ　マスヒロ</t>
    <phoneticPr fontId="1"/>
  </si>
  <si>
    <t>ミヤモト　リク</t>
    <phoneticPr fontId="1"/>
  </si>
  <si>
    <t>キシ　ヒロカズ</t>
    <phoneticPr fontId="1"/>
  </si>
  <si>
    <t>アブラノ　ワイチロウ</t>
    <phoneticPr fontId="1"/>
  </si>
  <si>
    <t>タムラ　トシカズ</t>
    <phoneticPr fontId="1"/>
  </si>
  <si>
    <t>イデ　トシロウ</t>
    <phoneticPr fontId="1"/>
  </si>
  <si>
    <t>アワ　タカシ</t>
    <phoneticPr fontId="1"/>
  </si>
  <si>
    <t>マエ　テツオ</t>
    <phoneticPr fontId="1"/>
  </si>
  <si>
    <t>矢田　富郎</t>
    <phoneticPr fontId="1"/>
  </si>
  <si>
    <t>生田　勇人</t>
    <phoneticPr fontId="1"/>
  </si>
  <si>
    <t>ムラヤマ　タカシ</t>
    <phoneticPr fontId="1"/>
  </si>
  <si>
    <t>ヤタ　トミロウ</t>
    <phoneticPr fontId="1"/>
  </si>
  <si>
    <t>イクタ　ユウト</t>
    <phoneticPr fontId="1"/>
  </si>
  <si>
    <t>イナオカ　ケンタロウ</t>
    <phoneticPr fontId="1"/>
  </si>
  <si>
    <t>ホウダツ　ノリヒサ</t>
    <phoneticPr fontId="1"/>
  </si>
  <si>
    <t>ミヤシタ　タメユキ</t>
    <phoneticPr fontId="1"/>
  </si>
  <si>
    <t>ヨシムラ　ミツキ</t>
    <phoneticPr fontId="1"/>
  </si>
  <si>
    <t>吉田　義法</t>
    <rPh sb="0" eb="2">
      <t>ヨシダ</t>
    </rPh>
    <rPh sb="3" eb="4">
      <t>タダシ</t>
    </rPh>
    <rPh sb="4" eb="5">
      <t>ホウ</t>
    </rPh>
    <phoneticPr fontId="1"/>
  </si>
  <si>
    <t>ヨシダ　ヨシノリ</t>
    <phoneticPr fontId="1"/>
  </si>
  <si>
    <t>白枠内のみ記入してください。</t>
    <rPh sb="0" eb="2">
      <t>シロワク</t>
    </rPh>
    <rPh sb="2" eb="3">
      <t>ナイ</t>
    </rPh>
    <rPh sb="5" eb="7">
      <t>キニュウ</t>
    </rPh>
    <phoneticPr fontId="1"/>
  </si>
  <si>
    <t>石川ベースボールクラブ</t>
    <rPh sb="0" eb="2">
      <t>イシカワ</t>
    </rPh>
    <phoneticPr fontId="1"/>
  </si>
  <si>
    <t>イシカワベースボールクラブ</t>
    <phoneticPr fontId="1"/>
  </si>
  <si>
    <t>金沢市民野球場</t>
    <rPh sb="0" eb="4">
      <t>カナザワシミン</t>
    </rPh>
    <rPh sb="4" eb="7">
      <t>ヤキュウジョウ</t>
    </rPh>
    <phoneticPr fontId="1"/>
  </si>
  <si>
    <t>一般軟式用</t>
    <phoneticPr fontId="1"/>
  </si>
  <si>
    <t>（　一塁側 ・ 三塁側　）</t>
    <rPh sb="2" eb="5">
      <t>イチルイガワ</t>
    </rPh>
    <rPh sb="8" eb="11">
      <t>サンルイガワ</t>
    </rPh>
    <phoneticPr fontId="1"/>
  </si>
  <si>
    <t>スターティングメンバ―を入力すれば控え選手は自動で入りますが、直接入力することもできます。</t>
    <rPh sb="12" eb="14">
      <t>ニュウリョク</t>
    </rPh>
    <rPh sb="17" eb="18">
      <t>ヒカ</t>
    </rPh>
    <rPh sb="19" eb="21">
      <t>センシュ</t>
    </rPh>
    <rPh sb="22" eb="24">
      <t>ジドウ</t>
    </rPh>
    <rPh sb="25" eb="26">
      <t>ハイ</t>
    </rPh>
    <rPh sb="31" eb="33">
      <t>チョクセツ</t>
    </rPh>
    <rPh sb="33" eb="35">
      <t>ニュウリョク</t>
    </rPh>
    <phoneticPr fontId="1"/>
  </si>
  <si>
    <t>一般軟式用</t>
    <rPh sb="0" eb="4">
      <t>イッパンナンシキ</t>
    </rPh>
    <rPh sb="4" eb="5">
      <t>ヨウ</t>
    </rPh>
    <phoneticPr fontId="1"/>
  </si>
  <si>
    <t>日本スポーツマスターズ2025石川県大会</t>
    <rPh sb="0" eb="2">
      <t>ニホン</t>
    </rPh>
    <rPh sb="15" eb="18">
      <t>イシカワケン</t>
    </rPh>
    <rPh sb="18" eb="20">
      <t>タイカイ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</si>
</sst>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]ggge&quot;年&quot;m&quot;月&quot;d&quot;日&quot;;@" x16r2:formatCode16="[$-ja-JP-x-gannen]ggge&quot;年&quot;m&quot;月&quot;d&quot;日&quot;;@"/>
  </numFmts>
  <fonts count="3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5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z val="16"/>
      <color theme="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34998626667073579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24" fillId="0" borderId="0" applyNumberFormat="0" applyFill="0" applyBorder="0" applyAlignment="0" applyProtection="0"/>
  </cellStyleXfs>
  <cellXfs count="32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5" fillId="0" borderId="0" xfId="1" applyFont="1"/>
    <xf numFmtId="0" fontId="15" fillId="0" borderId="0" xfId="1" applyFont="1" applyAlignment="1">
      <alignment vertical="center"/>
    </xf>
    <xf numFmtId="0" fontId="18" fillId="0" borderId="0" xfId="1" applyFont="1"/>
    <xf numFmtId="0" fontId="18" fillId="0" borderId="0" xfId="1" applyFont="1" applyAlignment="1">
      <alignment vertical="center"/>
    </xf>
    <xf numFmtId="0" fontId="20" fillId="0" borderId="0" xfId="1" applyFont="1"/>
    <xf numFmtId="0" fontId="15" fillId="0" borderId="0" xfId="1" applyFont="1" applyAlignment="1">
      <alignment horizontal="left" vertical="center"/>
    </xf>
    <xf numFmtId="0" fontId="27" fillId="0" borderId="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0" fillId="5" borderId="3" xfId="0" applyFont="1" applyFill="1" applyBorder="1" applyAlignment="1" applyProtection="1">
      <alignment horizontal="center"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0" fillId="6" borderId="0" xfId="0" applyFill="1">
      <alignment vertical="center"/>
    </xf>
    <xf numFmtId="0" fontId="18" fillId="7" borderId="0" xfId="1" applyFont="1" applyFill="1"/>
    <xf numFmtId="0" fontId="21" fillId="7" borderId="0" xfId="1" applyFont="1" applyFill="1"/>
    <xf numFmtId="0" fontId="20" fillId="7" borderId="0" xfId="1" applyFont="1" applyFill="1" applyAlignment="1">
      <alignment vertical="center"/>
    </xf>
    <xf numFmtId="0" fontId="20" fillId="7" borderId="0" xfId="1" applyFont="1" applyFill="1"/>
    <xf numFmtId="0" fontId="18" fillId="7" borderId="70" xfId="1" applyFont="1" applyFill="1" applyBorder="1" applyAlignment="1">
      <alignment horizontal="center" vertical="center" wrapText="1"/>
    </xf>
    <xf numFmtId="0" fontId="18" fillId="7" borderId="73" xfId="1" applyFont="1" applyFill="1" applyBorder="1" applyAlignment="1">
      <alignment horizontal="center" vertical="center"/>
    </xf>
    <xf numFmtId="0" fontId="15" fillId="7" borderId="76" xfId="1" applyFont="1" applyFill="1" applyBorder="1" applyAlignment="1">
      <alignment horizontal="center" vertical="center"/>
    </xf>
    <xf numFmtId="0" fontId="15" fillId="7" borderId="77" xfId="1" applyFont="1" applyFill="1" applyBorder="1" applyAlignment="1">
      <alignment horizontal="center" vertical="center"/>
    </xf>
    <xf numFmtId="0" fontId="18" fillId="7" borderId="0" xfId="1" applyFont="1" applyFill="1" applyAlignment="1">
      <alignment vertical="center"/>
    </xf>
    <xf numFmtId="0" fontId="15" fillId="7" borderId="0" xfId="1" applyFont="1" applyFill="1"/>
    <xf numFmtId="0" fontId="15" fillId="7" borderId="0" xfId="1" applyFont="1" applyFill="1" applyAlignment="1">
      <alignment vertical="center"/>
    </xf>
    <xf numFmtId="0" fontId="25" fillId="7" borderId="0" xfId="1" applyFont="1" applyFill="1" applyAlignment="1">
      <alignment horizontal="center" vertical="center"/>
    </xf>
    <xf numFmtId="0" fontId="15" fillId="7" borderId="0" xfId="1" applyFont="1" applyFill="1" applyAlignment="1">
      <alignment horizontal="left" vertical="center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1"/>
    </xf>
    <xf numFmtId="0" fontId="33" fillId="0" borderId="0" xfId="0" applyFont="1">
      <alignment vertical="center"/>
    </xf>
    <xf numFmtId="0" fontId="0" fillId="0" borderId="0" xfId="0" applyAlignment="1">
      <alignment horizontal="left" vertical="center"/>
    </xf>
    <xf numFmtId="0" fontId="36" fillId="7" borderId="0" xfId="1" applyFont="1" applyFill="1"/>
    <xf numFmtId="0" fontId="6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top" wrapText="1" indent="2"/>
    </xf>
    <xf numFmtId="0" fontId="2" fillId="0" borderId="26" xfId="0" applyFont="1" applyBorder="1" applyAlignment="1">
      <alignment horizontal="left" vertical="top" wrapText="1" indent="2"/>
    </xf>
    <xf numFmtId="0" fontId="2" fillId="0" borderId="27" xfId="0" applyFont="1" applyBorder="1" applyAlignment="1">
      <alignment horizontal="left" vertical="top" wrapText="1" indent="2"/>
    </xf>
    <xf numFmtId="0" fontId="2" fillId="0" borderId="28" xfId="0" applyFont="1" applyBorder="1" applyAlignment="1">
      <alignment horizontal="left" vertical="top" wrapText="1" indent="2"/>
    </xf>
    <xf numFmtId="0" fontId="2" fillId="0" borderId="29" xfId="0" applyFont="1" applyBorder="1" applyAlignment="1">
      <alignment horizontal="left" vertical="top" wrapText="1" indent="2"/>
    </xf>
    <xf numFmtId="0" fontId="2" fillId="0" borderId="30" xfId="0" applyFont="1" applyBorder="1" applyAlignment="1">
      <alignment horizontal="left" vertical="top" wrapText="1" indent="2"/>
    </xf>
    <xf numFmtId="0" fontId="7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59" xfId="0" applyFont="1" applyBorder="1" applyAlignment="1">
      <alignment horizontal="left" vertical="center"/>
    </xf>
    <xf numFmtId="0" fontId="7" fillId="0" borderId="59" xfId="0" applyFont="1" applyBorder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2" fillId="0" borderId="74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41" fontId="0" fillId="0" borderId="3" xfId="0" applyNumberFormat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21" xfId="0" applyNumberFormat="1" applyBorder="1" applyAlignment="1">
      <alignment horizontal="center" vertical="center"/>
    </xf>
    <xf numFmtId="41" fontId="0" fillId="0" borderId="20" xfId="0" applyNumberForma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7" fillId="0" borderId="85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8" fillId="0" borderId="85" xfId="0" applyFont="1" applyBorder="1" applyAlignment="1">
      <alignment horizontal="center" vertical="center" wrapText="1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176" fontId="0" fillId="5" borderId="23" xfId="0" applyNumberFormat="1" applyFill="1" applyBorder="1" applyAlignment="1" applyProtection="1">
      <alignment horizontal="center" vertical="center"/>
      <protection locked="0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5" fillId="7" borderId="0" xfId="1" applyFont="1" applyFill="1" applyAlignment="1">
      <alignment horizontal="right" vertical="center"/>
    </xf>
    <xf numFmtId="0" fontId="18" fillId="7" borderId="38" xfId="1" applyFont="1" applyFill="1" applyBorder="1" applyAlignment="1">
      <alignment horizontal="center" vertical="center"/>
    </xf>
    <xf numFmtId="0" fontId="18" fillId="7" borderId="39" xfId="1" applyFont="1" applyFill="1" applyBorder="1" applyAlignment="1">
      <alignment horizontal="center" vertical="center"/>
    </xf>
    <xf numFmtId="0" fontId="18" fillId="7" borderId="46" xfId="1" applyFont="1" applyFill="1" applyBorder="1" applyAlignment="1">
      <alignment horizontal="center" vertical="center"/>
    </xf>
    <xf numFmtId="0" fontId="18" fillId="7" borderId="47" xfId="1" applyFont="1" applyFill="1" applyBorder="1" applyAlignment="1">
      <alignment horizontal="center" vertical="center"/>
    </xf>
    <xf numFmtId="0" fontId="19" fillId="0" borderId="40" xfId="1" applyFont="1" applyBorder="1" applyAlignment="1">
      <alignment horizontal="center" vertical="center" wrapText="1"/>
    </xf>
    <xf numFmtId="0" fontId="19" fillId="0" borderId="39" xfId="1" applyFont="1" applyBorder="1" applyAlignment="1">
      <alignment horizontal="center" vertical="center" wrapText="1"/>
    </xf>
    <xf numFmtId="0" fontId="19" fillId="0" borderId="48" xfId="1" applyFont="1" applyBorder="1" applyAlignment="1">
      <alignment horizontal="center" vertical="center" wrapText="1"/>
    </xf>
    <xf numFmtId="0" fontId="19" fillId="0" borderId="47" xfId="1" applyFont="1" applyBorder="1" applyAlignment="1">
      <alignment horizontal="center" vertical="center" wrapText="1"/>
    </xf>
    <xf numFmtId="0" fontId="18" fillId="7" borderId="41" xfId="1" applyFont="1" applyFill="1" applyBorder="1" applyAlignment="1">
      <alignment horizontal="center" vertical="center"/>
    </xf>
    <xf numFmtId="0" fontId="18" fillId="7" borderId="49" xfId="1" applyFont="1" applyFill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7" fillId="0" borderId="49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8" fillId="7" borderId="41" xfId="1" applyFont="1" applyFill="1" applyBorder="1" applyAlignment="1">
      <alignment horizontal="center" vertical="center" wrapText="1"/>
    </xf>
    <xf numFmtId="0" fontId="18" fillId="7" borderId="40" xfId="1" applyFont="1" applyFill="1" applyBorder="1" applyAlignment="1">
      <alignment horizontal="center" vertical="center" wrapText="1"/>
    </xf>
    <xf numFmtId="0" fontId="18" fillId="7" borderId="49" xfId="1" applyFont="1" applyFill="1" applyBorder="1" applyAlignment="1">
      <alignment horizontal="center" vertical="center" wrapText="1"/>
    </xf>
    <xf numFmtId="0" fontId="18" fillId="7" borderId="48" xfId="1" applyFont="1" applyFill="1" applyBorder="1" applyAlignment="1">
      <alignment horizontal="center" vertical="center" wrapText="1"/>
    </xf>
    <xf numFmtId="0" fontId="20" fillId="7" borderId="42" xfId="1" applyFont="1" applyFill="1" applyBorder="1" applyAlignment="1">
      <alignment horizontal="center" vertical="center"/>
    </xf>
    <xf numFmtId="0" fontId="20" fillId="7" borderId="43" xfId="1" applyFont="1" applyFill="1" applyBorder="1" applyAlignment="1">
      <alignment horizontal="center" vertical="center"/>
    </xf>
    <xf numFmtId="0" fontId="20" fillId="7" borderId="44" xfId="1" applyFont="1" applyFill="1" applyBorder="1" applyAlignment="1">
      <alignment horizontal="center" vertical="center"/>
    </xf>
    <xf numFmtId="0" fontId="21" fillId="0" borderId="42" xfId="1" applyFont="1" applyBorder="1" applyAlignment="1">
      <alignment horizontal="center" vertical="center" wrapText="1"/>
    </xf>
    <xf numFmtId="0" fontId="21" fillId="0" borderId="43" xfId="1" applyFont="1" applyBorder="1" applyAlignment="1">
      <alignment horizontal="center" vertical="center" wrapText="1"/>
    </xf>
    <xf numFmtId="0" fontId="21" fillId="0" borderId="44" xfId="1" applyFont="1" applyBorder="1" applyAlignment="1">
      <alignment horizontal="center" vertical="center" wrapText="1"/>
    </xf>
    <xf numFmtId="0" fontId="22" fillId="7" borderId="42" xfId="1" applyFont="1" applyFill="1" applyBorder="1" applyAlignment="1">
      <alignment horizontal="center" vertical="center" wrapText="1"/>
    </xf>
    <xf numFmtId="0" fontId="22" fillId="7" borderId="43" xfId="1" applyFont="1" applyFill="1" applyBorder="1" applyAlignment="1">
      <alignment horizontal="center" vertical="center" wrapText="1"/>
    </xf>
    <xf numFmtId="0" fontId="22" fillId="7" borderId="45" xfId="1" applyFont="1" applyFill="1" applyBorder="1" applyAlignment="1">
      <alignment horizontal="center" vertical="center" wrapText="1"/>
    </xf>
    <xf numFmtId="0" fontId="23" fillId="0" borderId="50" xfId="1" applyFont="1" applyBorder="1" applyAlignment="1">
      <alignment horizontal="center" vertical="center"/>
    </xf>
    <xf numFmtId="0" fontId="23" fillId="0" borderId="51" xfId="1" applyFont="1" applyBorder="1" applyAlignment="1">
      <alignment horizontal="center" vertical="center"/>
    </xf>
    <xf numFmtId="0" fontId="23" fillId="0" borderId="52" xfId="1" applyFont="1" applyBorder="1" applyAlignment="1">
      <alignment horizontal="center" vertical="center"/>
    </xf>
    <xf numFmtId="0" fontId="15" fillId="7" borderId="50" xfId="1" applyFont="1" applyFill="1" applyBorder="1" applyAlignment="1">
      <alignment horizontal="center"/>
    </xf>
    <xf numFmtId="0" fontId="15" fillId="7" borderId="51" xfId="1" applyFont="1" applyFill="1" applyBorder="1" applyAlignment="1">
      <alignment horizontal="center"/>
    </xf>
    <xf numFmtId="0" fontId="15" fillId="7" borderId="53" xfId="1" applyFont="1" applyFill="1" applyBorder="1" applyAlignment="1">
      <alignment horizontal="center"/>
    </xf>
    <xf numFmtId="0" fontId="17" fillId="0" borderId="0" xfId="1" applyFont="1" applyAlignment="1">
      <alignment horizontal="center" vertical="center" wrapText="1" shrinkToFit="1"/>
    </xf>
    <xf numFmtId="0" fontId="17" fillId="7" borderId="0" xfId="1" applyFont="1" applyFill="1" applyAlignment="1">
      <alignment horizontal="center" vertical="center" wrapText="1" shrinkToFit="1"/>
    </xf>
    <xf numFmtId="0" fontId="21" fillId="7" borderId="54" xfId="1" applyFont="1" applyFill="1" applyBorder="1" applyAlignment="1">
      <alignment horizontal="center" vertical="center"/>
    </xf>
    <xf numFmtId="0" fontId="21" fillId="7" borderId="55" xfId="1" applyFont="1" applyFill="1" applyBorder="1" applyAlignment="1">
      <alignment horizontal="center" vertical="center"/>
    </xf>
    <xf numFmtId="0" fontId="21" fillId="7" borderId="44" xfId="1" applyFont="1" applyFill="1" applyBorder="1" applyAlignment="1">
      <alignment horizontal="center" vertical="center"/>
    </xf>
    <xf numFmtId="0" fontId="21" fillId="7" borderId="56" xfId="1" applyFont="1" applyFill="1" applyBorder="1" applyAlignment="1">
      <alignment horizontal="center" vertical="center"/>
    </xf>
    <xf numFmtId="0" fontId="21" fillId="7" borderId="42" xfId="1" applyFont="1" applyFill="1" applyBorder="1" applyAlignment="1">
      <alignment horizontal="center" vertical="center"/>
    </xf>
    <xf numFmtId="0" fontId="21" fillId="7" borderId="43" xfId="1" applyFont="1" applyFill="1" applyBorder="1" applyAlignment="1">
      <alignment horizontal="center" vertical="center"/>
    </xf>
    <xf numFmtId="0" fontId="21" fillId="7" borderId="41" xfId="1" applyFont="1" applyFill="1" applyBorder="1" applyAlignment="1">
      <alignment horizontal="center" vertical="center"/>
    </xf>
    <xf numFmtId="0" fontId="21" fillId="7" borderId="40" xfId="1" applyFont="1" applyFill="1" applyBorder="1" applyAlignment="1">
      <alignment horizontal="center" vertical="center"/>
    </xf>
    <xf numFmtId="0" fontId="21" fillId="7" borderId="39" xfId="1" applyFont="1" applyFill="1" applyBorder="1" applyAlignment="1">
      <alignment horizontal="center" vertical="center"/>
    </xf>
    <xf numFmtId="0" fontId="21" fillId="7" borderId="45" xfId="1" applyFont="1" applyFill="1" applyBorder="1" applyAlignment="1">
      <alignment horizontal="center" vertical="center"/>
    </xf>
    <xf numFmtId="0" fontId="21" fillId="7" borderId="58" xfId="1" applyFont="1" applyFill="1" applyBorder="1" applyAlignment="1">
      <alignment horizontal="center" vertical="center"/>
    </xf>
    <xf numFmtId="0" fontId="21" fillId="7" borderId="59" xfId="1" applyFont="1" applyFill="1" applyBorder="1" applyAlignment="1">
      <alignment horizontal="center" vertical="center"/>
    </xf>
    <xf numFmtId="0" fontId="21" fillId="7" borderId="63" xfId="1" applyFont="1" applyFill="1" applyBorder="1" applyAlignment="1">
      <alignment horizontal="center" vertical="center"/>
    </xf>
    <xf numFmtId="0" fontId="21" fillId="7" borderId="64" xfId="1" applyFont="1" applyFill="1" applyBorder="1" applyAlignment="1">
      <alignment horizontal="center" vertical="center"/>
    </xf>
    <xf numFmtId="0" fontId="21" fillId="7" borderId="65" xfId="1" applyFont="1" applyFill="1" applyBorder="1" applyAlignment="1">
      <alignment horizontal="center" vertical="center"/>
    </xf>
    <xf numFmtId="0" fontId="21" fillId="7" borderId="25" xfId="1" applyFont="1" applyFill="1" applyBorder="1" applyAlignment="1">
      <alignment horizontal="center" vertical="center" wrapText="1"/>
    </xf>
    <xf numFmtId="0" fontId="21" fillId="7" borderId="26" xfId="1" applyFont="1" applyFill="1" applyBorder="1" applyAlignment="1">
      <alignment horizontal="center" vertical="center" wrapText="1"/>
    </xf>
    <xf numFmtId="0" fontId="21" fillId="7" borderId="27" xfId="1" applyFont="1" applyFill="1" applyBorder="1" applyAlignment="1">
      <alignment horizontal="center" vertical="center" wrapText="1"/>
    </xf>
    <xf numFmtId="0" fontId="21" fillId="0" borderId="66" xfId="1" applyFont="1" applyBorder="1" applyAlignment="1">
      <alignment horizontal="center" vertical="center"/>
    </xf>
    <xf numFmtId="0" fontId="21" fillId="0" borderId="59" xfId="1" applyFont="1" applyBorder="1" applyAlignment="1">
      <alignment horizontal="center" vertical="center"/>
    </xf>
    <xf numFmtId="0" fontId="21" fillId="0" borderId="60" xfId="1" applyFont="1" applyBorder="1" applyAlignment="1">
      <alignment horizontal="center" vertical="center"/>
    </xf>
    <xf numFmtId="0" fontId="21" fillId="0" borderId="58" xfId="1" applyFont="1" applyBorder="1" applyAlignment="1">
      <alignment horizontal="center" vertical="center"/>
    </xf>
    <xf numFmtId="0" fontId="21" fillId="0" borderId="63" xfId="1" applyFont="1" applyBorder="1" applyAlignment="1">
      <alignment horizontal="center" vertical="center"/>
    </xf>
    <xf numFmtId="0" fontId="21" fillId="7" borderId="60" xfId="1" applyFont="1" applyFill="1" applyBorder="1" applyAlignment="1">
      <alignment horizontal="center" vertical="center"/>
    </xf>
    <xf numFmtId="0" fontId="21" fillId="7" borderId="57" xfId="1" applyFont="1" applyFill="1" applyBorder="1" applyAlignment="1">
      <alignment horizontal="center" vertical="center"/>
    </xf>
    <xf numFmtId="0" fontId="21" fillId="7" borderId="30" xfId="1" applyFont="1" applyFill="1" applyBorder="1" applyAlignment="1">
      <alignment horizontal="center" vertical="center"/>
    </xf>
    <xf numFmtId="0" fontId="21" fillId="7" borderId="58" xfId="1" applyFont="1" applyFill="1" applyBorder="1" applyAlignment="1">
      <alignment horizontal="center" vertical="center" wrapText="1"/>
    </xf>
    <xf numFmtId="0" fontId="21" fillId="7" borderId="59" xfId="1" applyFont="1" applyFill="1" applyBorder="1" applyAlignment="1">
      <alignment horizontal="center" vertical="center" wrapText="1"/>
    </xf>
    <xf numFmtId="0" fontId="21" fillId="7" borderId="60" xfId="1" applyFont="1" applyFill="1" applyBorder="1" applyAlignment="1">
      <alignment horizontal="center" vertical="center" wrapText="1"/>
    </xf>
    <xf numFmtId="0" fontId="21" fillId="7" borderId="61" xfId="1" applyFont="1" applyFill="1" applyBorder="1" applyAlignment="1">
      <alignment horizontal="distributed" vertical="center" justifyLastLine="1"/>
    </xf>
    <xf numFmtId="0" fontId="21" fillId="7" borderId="62" xfId="1" applyFont="1" applyFill="1" applyBorder="1" applyAlignment="1">
      <alignment horizontal="distributed" vertical="center" justifyLastLine="1"/>
    </xf>
    <xf numFmtId="0" fontId="21" fillId="0" borderId="81" xfId="1" applyFont="1" applyBorder="1" applyAlignment="1">
      <alignment horizontal="center" vertical="center"/>
    </xf>
    <xf numFmtId="0" fontId="21" fillId="0" borderId="43" xfId="1" applyFont="1" applyBorder="1" applyAlignment="1">
      <alignment horizontal="center" vertical="center"/>
    </xf>
    <xf numFmtId="0" fontId="21" fillId="0" borderId="44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21" fillId="0" borderId="45" xfId="1" applyFont="1" applyBorder="1" applyAlignment="1">
      <alignment horizontal="center" vertical="center"/>
    </xf>
    <xf numFmtId="0" fontId="21" fillId="7" borderId="0" xfId="1" applyFont="1" applyFill="1" applyAlignment="1">
      <alignment horizontal="center" vertical="center"/>
    </xf>
    <xf numFmtId="0" fontId="21" fillId="7" borderId="66" xfId="1" applyFont="1" applyFill="1" applyBorder="1" applyAlignment="1">
      <alignment horizontal="center" vertical="center"/>
    </xf>
    <xf numFmtId="0" fontId="21" fillId="7" borderId="28" xfId="1" applyFont="1" applyFill="1" applyBorder="1" applyAlignment="1">
      <alignment horizontal="center" vertical="center" wrapText="1"/>
    </xf>
    <xf numFmtId="0" fontId="21" fillId="7" borderId="29" xfId="1" applyFont="1" applyFill="1" applyBorder="1" applyAlignment="1">
      <alignment horizontal="center" vertical="center" wrapText="1"/>
    </xf>
    <xf numFmtId="0" fontId="21" fillId="7" borderId="29" xfId="1" applyFont="1" applyFill="1" applyBorder="1" applyAlignment="1">
      <alignment horizontal="center" vertical="center"/>
    </xf>
    <xf numFmtId="0" fontId="21" fillId="7" borderId="28" xfId="1" applyFont="1" applyFill="1" applyBorder="1" applyAlignment="1">
      <alignment horizontal="center" vertical="center"/>
    </xf>
    <xf numFmtId="0" fontId="21" fillId="7" borderId="67" xfId="1" applyFont="1" applyFill="1" applyBorder="1" applyAlignment="1">
      <alignment horizontal="center" vertical="center"/>
    </xf>
    <xf numFmtId="0" fontId="21" fillId="0" borderId="69" xfId="1" applyFont="1" applyBorder="1" applyAlignment="1">
      <alignment horizontal="center"/>
    </xf>
    <xf numFmtId="0" fontId="21" fillId="0" borderId="51" xfId="1" applyFont="1" applyBorder="1" applyAlignment="1">
      <alignment horizontal="center"/>
    </xf>
    <xf numFmtId="0" fontId="21" fillId="0" borderId="53" xfId="1" applyFont="1" applyBorder="1" applyAlignment="1">
      <alignment horizontal="center"/>
    </xf>
    <xf numFmtId="0" fontId="21" fillId="0" borderId="69" xfId="1" applyFont="1" applyBorder="1" applyAlignment="1">
      <alignment horizontal="center" vertical="center"/>
    </xf>
    <xf numFmtId="0" fontId="21" fillId="0" borderId="51" xfId="1" applyFont="1" applyBorder="1" applyAlignment="1">
      <alignment horizontal="center" vertical="center"/>
    </xf>
    <xf numFmtId="0" fontId="21" fillId="0" borderId="52" xfId="1" applyFont="1" applyBorder="1" applyAlignment="1">
      <alignment horizontal="center" vertical="center"/>
    </xf>
    <xf numFmtId="0" fontId="21" fillId="0" borderId="50" xfId="1" applyFont="1" applyBorder="1" applyAlignment="1">
      <alignment horizontal="center" vertical="center"/>
    </xf>
    <xf numFmtId="0" fontId="21" fillId="0" borderId="53" xfId="1" applyFont="1" applyBorder="1" applyAlignment="1">
      <alignment horizontal="center" vertical="center"/>
    </xf>
    <xf numFmtId="0" fontId="21" fillId="0" borderId="91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21" fillId="0" borderId="68" xfId="1" applyFont="1" applyBorder="1" applyAlignment="1">
      <alignment horizontal="center" vertical="center"/>
    </xf>
    <xf numFmtId="0" fontId="21" fillId="7" borderId="26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21" fillId="7" borderId="25" xfId="1" applyFont="1" applyFill="1" applyBorder="1" applyAlignment="1">
      <alignment horizontal="center" vertical="center"/>
    </xf>
    <xf numFmtId="0" fontId="21" fillId="7" borderId="68" xfId="1" applyFont="1" applyFill="1" applyBorder="1" applyAlignment="1">
      <alignment horizontal="center" vertical="center"/>
    </xf>
    <xf numFmtId="0" fontId="21" fillId="0" borderId="57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/>
    </xf>
    <xf numFmtId="0" fontId="21" fillId="0" borderId="30" xfId="1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21" fillId="0" borderId="67" xfId="1" applyFont="1" applyBorder="1" applyAlignment="1">
      <alignment horizontal="center" vertical="center"/>
    </xf>
    <xf numFmtId="0" fontId="18" fillId="7" borderId="71" xfId="1" applyFont="1" applyFill="1" applyBorder="1" applyAlignment="1">
      <alignment horizontal="left" vertical="center" wrapText="1"/>
    </xf>
    <xf numFmtId="0" fontId="18" fillId="7" borderId="72" xfId="1" applyFont="1" applyFill="1" applyBorder="1" applyAlignment="1">
      <alignment horizontal="left" vertical="center" wrapText="1"/>
    </xf>
    <xf numFmtId="0" fontId="18" fillId="7" borderId="74" xfId="1" applyFont="1" applyFill="1" applyBorder="1" applyAlignment="1">
      <alignment horizontal="left" vertical="center"/>
    </xf>
    <xf numFmtId="0" fontId="18" fillId="7" borderId="75" xfId="1" applyFont="1" applyFill="1" applyBorder="1" applyAlignment="1">
      <alignment horizontal="left" vertical="center"/>
    </xf>
    <xf numFmtId="0" fontId="15" fillId="7" borderId="74" xfId="1" applyFont="1" applyFill="1" applyBorder="1" applyAlignment="1">
      <alignment horizontal="left" vertical="center"/>
    </xf>
    <xf numFmtId="0" fontId="15" fillId="7" borderId="75" xfId="1" applyFont="1" applyFill="1" applyBorder="1" applyAlignment="1">
      <alignment horizontal="left" vertical="center"/>
    </xf>
    <xf numFmtId="0" fontId="15" fillId="7" borderId="78" xfId="1" applyFont="1" applyFill="1" applyBorder="1" applyAlignment="1">
      <alignment horizontal="left" vertical="center"/>
    </xf>
    <xf numFmtId="0" fontId="15" fillId="7" borderId="79" xfId="1" applyFont="1" applyFill="1" applyBorder="1" applyAlignment="1">
      <alignment horizontal="left" vertical="center"/>
    </xf>
    <xf numFmtId="0" fontId="18" fillId="7" borderId="80" xfId="1" applyFont="1" applyFill="1" applyBorder="1" applyAlignment="1">
      <alignment horizontal="center"/>
    </xf>
    <xf numFmtId="0" fontId="21" fillId="7" borderId="69" xfId="1" applyFont="1" applyFill="1" applyBorder="1" applyAlignment="1">
      <alignment horizontal="center" vertical="center"/>
    </xf>
    <xf numFmtId="0" fontId="21" fillId="7" borderId="52" xfId="1" applyFont="1" applyFill="1" applyBorder="1" applyAlignment="1">
      <alignment horizontal="center" vertical="center"/>
    </xf>
    <xf numFmtId="0" fontId="21" fillId="7" borderId="50" xfId="1" applyFont="1" applyFill="1" applyBorder="1" applyAlignment="1">
      <alignment horizontal="center" vertical="center"/>
    </xf>
    <xf numFmtId="0" fontId="21" fillId="7" borderId="51" xfId="1" applyFont="1" applyFill="1" applyBorder="1" applyAlignment="1">
      <alignment horizontal="center" vertical="center"/>
    </xf>
    <xf numFmtId="0" fontId="21" fillId="7" borderId="53" xfId="1" applyFont="1" applyFill="1" applyBorder="1" applyAlignment="1">
      <alignment horizontal="center" vertical="center"/>
    </xf>
    <xf numFmtId="0" fontId="15" fillId="7" borderId="69" xfId="1" applyFont="1" applyFill="1" applyBorder="1" applyAlignment="1">
      <alignment horizontal="center" vertical="center"/>
    </xf>
    <xf numFmtId="0" fontId="15" fillId="7" borderId="51" xfId="1" applyFont="1" applyFill="1" applyBorder="1" applyAlignment="1">
      <alignment horizontal="center" vertical="center"/>
    </xf>
    <xf numFmtId="0" fontId="15" fillId="7" borderId="53" xfId="1" applyFont="1" applyFill="1" applyBorder="1" applyAlignment="1">
      <alignment horizontal="center" vertical="center"/>
    </xf>
    <xf numFmtId="0" fontId="15" fillId="7" borderId="69" xfId="1" applyFont="1" applyFill="1" applyBorder="1" applyAlignment="1">
      <alignment horizontal="left" vertical="center"/>
    </xf>
    <xf numFmtId="0" fontId="15" fillId="7" borderId="51" xfId="1" applyFont="1" applyFill="1" applyBorder="1" applyAlignment="1">
      <alignment horizontal="left" vertical="center"/>
    </xf>
    <xf numFmtId="0" fontId="15" fillId="7" borderId="53" xfId="1" applyFont="1" applyFill="1" applyBorder="1" applyAlignment="1">
      <alignment horizontal="left" vertical="center"/>
    </xf>
    <xf numFmtId="0" fontId="15" fillId="7" borderId="81" xfId="1" applyFont="1" applyFill="1" applyBorder="1" applyAlignment="1">
      <alignment horizontal="center" vertical="center"/>
    </xf>
    <xf numFmtId="0" fontId="15" fillId="7" borderId="43" xfId="1" applyFont="1" applyFill="1" applyBorder="1" applyAlignment="1">
      <alignment horizontal="center" vertical="center"/>
    </xf>
    <xf numFmtId="0" fontId="15" fillId="7" borderId="45" xfId="1" applyFont="1" applyFill="1" applyBorder="1" applyAlignment="1">
      <alignment horizontal="center" vertical="center"/>
    </xf>
    <xf numFmtId="0" fontId="15" fillId="7" borderId="82" xfId="1" applyFont="1" applyFill="1" applyBorder="1" applyAlignment="1">
      <alignment horizontal="center" vertical="center"/>
    </xf>
    <xf numFmtId="0" fontId="15" fillId="7" borderId="83" xfId="1" applyFont="1" applyFill="1" applyBorder="1" applyAlignment="1">
      <alignment horizontal="center" vertical="center"/>
    </xf>
    <xf numFmtId="0" fontId="24" fillId="7" borderId="83" xfId="2" applyFill="1" applyBorder="1" applyAlignment="1">
      <alignment horizontal="left" vertical="center"/>
    </xf>
    <xf numFmtId="0" fontId="15" fillId="7" borderId="43" xfId="1" applyFont="1" applyFill="1" applyBorder="1" applyAlignment="1">
      <alignment horizontal="left" vertical="center"/>
    </xf>
    <xf numFmtId="0" fontId="15" fillId="7" borderId="45" xfId="1" applyFont="1" applyFill="1" applyBorder="1" applyAlignment="1">
      <alignment horizontal="left" vertical="center"/>
    </xf>
    <xf numFmtId="0" fontId="15" fillId="7" borderId="66" xfId="1" applyFont="1" applyFill="1" applyBorder="1" applyAlignment="1">
      <alignment horizontal="center" vertical="center"/>
    </xf>
    <xf numFmtId="0" fontId="15" fillId="7" borderId="59" xfId="1" applyFont="1" applyFill="1" applyBorder="1" applyAlignment="1">
      <alignment horizontal="center" vertical="center"/>
    </xf>
    <xf numFmtId="0" fontId="15" fillId="7" borderId="63" xfId="1" applyFont="1" applyFill="1" applyBorder="1" applyAlignment="1">
      <alignment horizontal="center" vertical="center"/>
    </xf>
    <xf numFmtId="0" fontId="15" fillId="7" borderId="66" xfId="1" applyFont="1" applyFill="1" applyBorder="1" applyAlignment="1">
      <alignment horizontal="center" vertical="top"/>
    </xf>
    <xf numFmtId="0" fontId="15" fillId="7" borderId="59" xfId="1" applyFont="1" applyFill="1" applyBorder="1" applyAlignment="1">
      <alignment horizontal="center" vertical="top"/>
    </xf>
    <xf numFmtId="0" fontId="15" fillId="7" borderId="59" xfId="1" applyFont="1" applyFill="1" applyBorder="1" applyAlignment="1">
      <alignment horizontal="left" vertical="center"/>
    </xf>
    <xf numFmtId="0" fontId="15" fillId="7" borderId="84" xfId="1" applyFont="1" applyFill="1" applyBorder="1" applyAlignment="1">
      <alignment horizontal="left" vertical="center"/>
    </xf>
    <xf numFmtId="0" fontId="15" fillId="7" borderId="17" xfId="1" applyFont="1" applyFill="1" applyBorder="1" applyAlignment="1">
      <alignment horizontal="left" vertical="center"/>
    </xf>
    <xf numFmtId="0" fontId="15" fillId="7" borderId="63" xfId="1" applyFont="1" applyFill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wrapText="1" indent="1"/>
    </xf>
    <xf numFmtId="0" fontId="4" fillId="0" borderId="29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horizontal="left" vertical="center" wrapText="1" indent="1"/>
    </xf>
  </cellXfs>
  <cellStyles count="3">
    <cellStyle name="ハイパーリンク 2" xfId="2" xr:uid="{A5FAD22A-0B5E-41B4-86F9-88AD3893A7BC}"/>
    <cellStyle name="標準" xfId="0" builtinId="0"/>
    <cellStyle name="標準 2" xfId="1" xr:uid="{0ED55620-8A95-4EB8-81A1-866894644F26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23BE-ED8A-4CA7-9B4B-4AA8579C8262}">
  <sheetPr>
    <pageSetUpPr fitToPage="1"/>
  </sheetPr>
  <dimension ref="A1:Q36"/>
  <sheetViews>
    <sheetView tabSelected="1" view="pageLayout" zoomScaleNormal="100" workbookViewId="0">
      <selection activeCell="D4" sqref="D4:J5"/>
    </sheetView>
  </sheetViews>
  <sheetFormatPr defaultRowHeight="18"/>
  <cols>
    <col min="1" max="1" width="1.83203125" customWidth="1"/>
    <col min="2" max="2" width="5.75" customWidth="1"/>
    <col min="3" max="5" width="4.83203125" customWidth="1"/>
    <col min="6" max="6" width="2.5" customWidth="1"/>
    <col min="7" max="9" width="6.58203125" customWidth="1"/>
    <col min="10" max="10" width="6" customWidth="1"/>
    <col min="11" max="13" width="5.75" customWidth="1"/>
    <col min="14" max="14" width="6" customWidth="1"/>
    <col min="15" max="15" width="9" customWidth="1"/>
    <col min="16" max="16" width="5.83203125" customWidth="1"/>
    <col min="17" max="17" width="1.75" customWidth="1"/>
  </cols>
  <sheetData>
    <row r="1" spans="2:16" ht="13.5" customHeight="1">
      <c r="B1" s="68" t="s">
        <v>137</v>
      </c>
      <c r="C1" s="69"/>
      <c r="G1" s="70" t="s">
        <v>5</v>
      </c>
      <c r="H1" s="70"/>
      <c r="I1" s="70"/>
      <c r="J1" s="70"/>
      <c r="K1" s="70"/>
      <c r="L1" s="70"/>
    </row>
    <row r="2" spans="2:16" ht="21.75" customHeight="1">
      <c r="B2" s="71" t="s">
        <v>24</v>
      </c>
      <c r="C2" s="72"/>
      <c r="G2" s="70"/>
      <c r="H2" s="70"/>
      <c r="I2" s="70"/>
      <c r="J2" s="70"/>
      <c r="K2" s="70"/>
      <c r="L2" s="70"/>
      <c r="N2" s="66" t="s">
        <v>135</v>
      </c>
      <c r="O2" s="66"/>
      <c r="P2" s="66"/>
    </row>
    <row r="3" spans="2:16" ht="11.25" customHeight="1">
      <c r="B3" s="73"/>
      <c r="C3" s="74"/>
      <c r="N3" s="67"/>
      <c r="O3" s="67"/>
      <c r="P3" s="67"/>
    </row>
    <row r="4" spans="2:16" ht="20.25" customHeight="1">
      <c r="B4" s="75" t="s">
        <v>1</v>
      </c>
      <c r="C4" s="75"/>
      <c r="D4" s="76"/>
      <c r="E4" s="77"/>
      <c r="F4" s="77"/>
      <c r="G4" s="77"/>
      <c r="H4" s="77"/>
      <c r="I4" s="77"/>
      <c r="J4" s="78"/>
      <c r="K4" s="82" t="s">
        <v>2</v>
      </c>
      <c r="L4" s="82"/>
      <c r="M4" s="62"/>
      <c r="N4" s="62"/>
      <c r="O4" s="62"/>
      <c r="P4" s="62"/>
    </row>
    <row r="5" spans="2:16" ht="21" customHeight="1">
      <c r="B5" s="75"/>
      <c r="C5" s="75"/>
      <c r="D5" s="79"/>
      <c r="E5" s="80"/>
      <c r="F5" s="80"/>
      <c r="G5" s="80"/>
      <c r="H5" s="80"/>
      <c r="I5" s="80"/>
      <c r="J5" s="81"/>
      <c r="K5" s="63" t="s">
        <v>3</v>
      </c>
      <c r="L5" s="63"/>
      <c r="M5" s="64"/>
      <c r="N5" s="64"/>
      <c r="O5" s="65"/>
      <c r="P5" s="14" t="s">
        <v>4</v>
      </c>
    </row>
    <row r="6" spans="2:16" ht="9.75" customHeight="1"/>
    <row r="7" spans="2:16" ht="21" customHeight="1">
      <c r="B7" s="86" t="s">
        <v>6</v>
      </c>
      <c r="C7" s="87"/>
      <c r="D7" s="92" t="s">
        <v>7</v>
      </c>
      <c r="E7" s="93"/>
      <c r="F7" s="94"/>
      <c r="G7" s="94"/>
      <c r="H7" s="94"/>
      <c r="I7" s="94"/>
      <c r="J7" s="94"/>
      <c r="K7" s="94"/>
      <c r="L7" s="94"/>
      <c r="M7" s="95"/>
      <c r="N7" s="96"/>
      <c r="O7" s="97"/>
      <c r="P7" s="100" t="s">
        <v>8</v>
      </c>
    </row>
    <row r="8" spans="2:16" ht="15.75" customHeight="1">
      <c r="B8" s="88"/>
      <c r="C8" s="89"/>
      <c r="D8" s="102"/>
      <c r="E8" s="103"/>
      <c r="F8" s="103"/>
      <c r="G8" s="103"/>
      <c r="H8" s="103"/>
      <c r="I8" s="103"/>
      <c r="J8" s="103"/>
      <c r="K8" s="103"/>
      <c r="L8" s="103"/>
      <c r="M8" s="104"/>
      <c r="N8" s="98"/>
      <c r="O8" s="99"/>
      <c r="P8" s="101"/>
    </row>
    <row r="9" spans="2:16" ht="27.75" customHeight="1">
      <c r="B9" s="90"/>
      <c r="C9" s="91"/>
      <c r="D9" s="105"/>
      <c r="E9" s="106"/>
      <c r="F9" s="106"/>
      <c r="G9" s="106"/>
      <c r="H9" s="106"/>
      <c r="I9" s="106"/>
      <c r="J9" s="106"/>
      <c r="K9" s="106"/>
      <c r="L9" s="106"/>
      <c r="M9" s="107"/>
      <c r="N9" s="108"/>
      <c r="O9" s="109"/>
      <c r="P9" s="5" t="s">
        <v>9</v>
      </c>
    </row>
    <row r="10" spans="2:16" ht="18" customHeight="1">
      <c r="B10" s="110" t="s">
        <v>10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</row>
    <row r="11" spans="2:16" ht="22.5" customHeight="1">
      <c r="B11" s="8" t="s">
        <v>11</v>
      </c>
      <c r="C11" s="111" t="s">
        <v>12</v>
      </c>
      <c r="D11" s="111"/>
      <c r="E11" s="111"/>
      <c r="F11" s="111" t="s">
        <v>13</v>
      </c>
      <c r="G11" s="111"/>
      <c r="H11" s="111"/>
      <c r="I11" s="111"/>
      <c r="J11" s="111" t="s">
        <v>14</v>
      </c>
      <c r="K11" s="111"/>
      <c r="L11" s="111"/>
      <c r="M11" s="111"/>
      <c r="N11" s="4" t="s">
        <v>15</v>
      </c>
      <c r="O11" s="111" t="s">
        <v>16</v>
      </c>
      <c r="P11" s="112"/>
    </row>
    <row r="12" spans="2:16" ht="28.4" customHeight="1">
      <c r="B12" s="1">
        <v>1</v>
      </c>
      <c r="C12" s="9"/>
      <c r="D12" s="9"/>
      <c r="E12" s="9"/>
      <c r="F12" s="83"/>
      <c r="G12" s="83"/>
      <c r="H12" s="83"/>
      <c r="I12" s="83"/>
      <c r="J12" s="83"/>
      <c r="K12" s="83"/>
      <c r="L12" s="83"/>
      <c r="M12" s="83"/>
      <c r="N12" s="9"/>
      <c r="O12" s="84"/>
      <c r="P12" s="85"/>
    </row>
    <row r="13" spans="2:16" ht="28.4" customHeight="1">
      <c r="B13" s="2">
        <v>2</v>
      </c>
      <c r="C13" s="10"/>
      <c r="D13" s="10"/>
      <c r="E13" s="10"/>
      <c r="F13" s="113"/>
      <c r="G13" s="113"/>
      <c r="H13" s="113"/>
      <c r="I13" s="113"/>
      <c r="J13" s="113"/>
      <c r="K13" s="113"/>
      <c r="L13" s="113"/>
      <c r="M13" s="113"/>
      <c r="N13" s="10"/>
      <c r="O13" s="114"/>
      <c r="P13" s="115"/>
    </row>
    <row r="14" spans="2:16" ht="28.4" customHeight="1">
      <c r="B14" s="2">
        <v>3</v>
      </c>
      <c r="C14" s="10"/>
      <c r="D14" s="10"/>
      <c r="E14" s="10"/>
      <c r="F14" s="113"/>
      <c r="G14" s="113"/>
      <c r="H14" s="113"/>
      <c r="I14" s="113"/>
      <c r="J14" s="113"/>
      <c r="K14" s="113"/>
      <c r="L14" s="113"/>
      <c r="M14" s="113"/>
      <c r="N14" s="10"/>
      <c r="O14" s="114"/>
      <c r="P14" s="115"/>
    </row>
    <row r="15" spans="2:16" ht="28.4" customHeight="1">
      <c r="B15" s="2">
        <v>4</v>
      </c>
      <c r="C15" s="10"/>
      <c r="D15" s="10"/>
      <c r="E15" s="10"/>
      <c r="F15" s="113"/>
      <c r="G15" s="113"/>
      <c r="H15" s="113"/>
      <c r="I15" s="113"/>
      <c r="J15" s="113"/>
      <c r="K15" s="113"/>
      <c r="L15" s="113"/>
      <c r="M15" s="113"/>
      <c r="N15" s="10"/>
      <c r="O15" s="114"/>
      <c r="P15" s="115"/>
    </row>
    <row r="16" spans="2:16" ht="28.4" customHeight="1">
      <c r="B16" s="2">
        <v>5</v>
      </c>
      <c r="C16" s="10"/>
      <c r="D16" s="10"/>
      <c r="E16" s="10"/>
      <c r="F16" s="113"/>
      <c r="G16" s="113"/>
      <c r="H16" s="113"/>
      <c r="I16" s="113"/>
      <c r="J16" s="113"/>
      <c r="K16" s="113"/>
      <c r="L16" s="113"/>
      <c r="M16" s="113"/>
      <c r="N16" s="10"/>
      <c r="O16" s="114"/>
      <c r="P16" s="115"/>
    </row>
    <row r="17" spans="1:17" ht="28.4" customHeight="1">
      <c r="B17" s="2">
        <v>6</v>
      </c>
      <c r="C17" s="10"/>
      <c r="D17" s="10"/>
      <c r="E17" s="10"/>
      <c r="F17" s="113"/>
      <c r="G17" s="113"/>
      <c r="H17" s="113"/>
      <c r="I17" s="113"/>
      <c r="J17" s="113"/>
      <c r="K17" s="113"/>
      <c r="L17" s="113"/>
      <c r="M17" s="113"/>
      <c r="N17" s="10"/>
      <c r="O17" s="114"/>
      <c r="P17" s="115"/>
    </row>
    <row r="18" spans="1:17" ht="28.4" customHeight="1">
      <c r="B18" s="2">
        <v>7</v>
      </c>
      <c r="C18" s="10"/>
      <c r="D18" s="10"/>
      <c r="E18" s="10"/>
      <c r="F18" s="113"/>
      <c r="G18" s="113"/>
      <c r="H18" s="113"/>
      <c r="I18" s="113"/>
      <c r="J18" s="113"/>
      <c r="K18" s="113"/>
      <c r="L18" s="113"/>
      <c r="M18" s="113"/>
      <c r="N18" s="10"/>
      <c r="O18" s="114"/>
      <c r="P18" s="115"/>
    </row>
    <row r="19" spans="1:17" ht="28.4" customHeight="1">
      <c r="B19" s="2">
        <v>8</v>
      </c>
      <c r="C19" s="10"/>
      <c r="D19" s="10"/>
      <c r="E19" s="10"/>
      <c r="F19" s="113"/>
      <c r="G19" s="113"/>
      <c r="H19" s="113"/>
      <c r="I19" s="113"/>
      <c r="J19" s="113"/>
      <c r="K19" s="113"/>
      <c r="L19" s="113"/>
      <c r="M19" s="113"/>
      <c r="N19" s="10"/>
      <c r="O19" s="114"/>
      <c r="P19" s="115"/>
    </row>
    <row r="20" spans="1:17" ht="28.4" customHeight="1">
      <c r="B20" s="2">
        <v>9</v>
      </c>
      <c r="C20" s="10"/>
      <c r="D20" s="10"/>
      <c r="E20" s="10"/>
      <c r="F20" s="113"/>
      <c r="G20" s="113"/>
      <c r="H20" s="113"/>
      <c r="I20" s="113"/>
      <c r="J20" s="113"/>
      <c r="K20" s="113"/>
      <c r="L20" s="113"/>
      <c r="M20" s="113"/>
      <c r="N20" s="10"/>
      <c r="O20" s="114"/>
      <c r="P20" s="115"/>
    </row>
    <row r="21" spans="1:17" ht="28.4" customHeight="1">
      <c r="B21" s="3"/>
      <c r="C21" s="117" t="s">
        <v>23</v>
      </c>
      <c r="D21" s="117"/>
      <c r="E21" s="117"/>
      <c r="F21" s="118"/>
      <c r="G21" s="118"/>
      <c r="H21" s="118"/>
      <c r="I21" s="118"/>
      <c r="J21" s="118"/>
      <c r="K21" s="118"/>
      <c r="L21" s="118"/>
      <c r="M21" s="118"/>
      <c r="N21" s="11"/>
      <c r="O21" s="119" t="s">
        <v>17</v>
      </c>
      <c r="P21" s="120"/>
    </row>
    <row r="22" spans="1:17" ht="17.25" customHeight="1">
      <c r="B22" s="121" t="s">
        <v>18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</row>
    <row r="23" spans="1:17" ht="20.25" customHeight="1">
      <c r="B23" s="8" t="s">
        <v>15</v>
      </c>
      <c r="C23" s="111" t="s">
        <v>13</v>
      </c>
      <c r="D23" s="111"/>
      <c r="E23" s="111"/>
      <c r="F23" s="111"/>
      <c r="G23" s="111" t="s">
        <v>14</v>
      </c>
      <c r="H23" s="111"/>
      <c r="I23" s="116"/>
      <c r="J23" s="8" t="s">
        <v>15</v>
      </c>
      <c r="K23" s="111" t="s">
        <v>13</v>
      </c>
      <c r="L23" s="111"/>
      <c r="M23" s="111"/>
      <c r="N23" s="111" t="s">
        <v>14</v>
      </c>
      <c r="O23" s="111"/>
      <c r="P23" s="112"/>
    </row>
    <row r="24" spans="1:17" ht="22.5" customHeight="1">
      <c r="A24" s="6">
        <v>10</v>
      </c>
      <c r="B24" s="12"/>
      <c r="C24" s="122"/>
      <c r="D24" s="122"/>
      <c r="E24" s="122"/>
      <c r="F24" s="122"/>
      <c r="G24" s="122"/>
      <c r="H24" s="122"/>
      <c r="I24" s="123"/>
      <c r="J24" s="12"/>
      <c r="K24" s="122"/>
      <c r="L24" s="122"/>
      <c r="M24" s="122"/>
      <c r="N24" s="122"/>
      <c r="O24" s="122"/>
      <c r="P24" s="124"/>
      <c r="Q24" s="7">
        <v>18</v>
      </c>
    </row>
    <row r="25" spans="1:17" ht="22.5" customHeight="1">
      <c r="A25" s="6">
        <v>11</v>
      </c>
      <c r="B25" s="2"/>
      <c r="C25" s="113"/>
      <c r="D25" s="113"/>
      <c r="E25" s="113"/>
      <c r="F25" s="113"/>
      <c r="G25" s="113"/>
      <c r="H25" s="113"/>
      <c r="I25" s="125"/>
      <c r="J25" s="2"/>
      <c r="K25" s="113"/>
      <c r="L25" s="113"/>
      <c r="M25" s="113"/>
      <c r="N25" s="113"/>
      <c r="O25" s="113"/>
      <c r="P25" s="126"/>
      <c r="Q25" s="7">
        <v>19</v>
      </c>
    </row>
    <row r="26" spans="1:17" ht="22.5" customHeight="1">
      <c r="A26" s="6">
        <v>12</v>
      </c>
      <c r="B26" s="2"/>
      <c r="C26" s="113"/>
      <c r="D26" s="113"/>
      <c r="E26" s="113"/>
      <c r="F26" s="113"/>
      <c r="G26" s="113"/>
      <c r="H26" s="113"/>
      <c r="I26" s="125"/>
      <c r="J26" s="2"/>
      <c r="K26" s="113"/>
      <c r="L26" s="113"/>
      <c r="M26" s="113"/>
      <c r="N26" s="113"/>
      <c r="O26" s="113"/>
      <c r="P26" s="126"/>
      <c r="Q26" s="7">
        <v>20</v>
      </c>
    </row>
    <row r="27" spans="1:17" ht="22.5" customHeight="1">
      <c r="A27" s="6">
        <v>13</v>
      </c>
      <c r="B27" s="2"/>
      <c r="C27" s="113"/>
      <c r="D27" s="113"/>
      <c r="E27" s="113"/>
      <c r="F27" s="113"/>
      <c r="G27" s="113"/>
      <c r="H27" s="113"/>
      <c r="I27" s="125"/>
      <c r="J27" s="2"/>
      <c r="K27" s="113"/>
      <c r="L27" s="113"/>
      <c r="M27" s="113"/>
      <c r="N27" s="113"/>
      <c r="O27" s="113"/>
      <c r="P27" s="126"/>
      <c r="Q27" s="7">
        <v>21</v>
      </c>
    </row>
    <row r="28" spans="1:17" ht="22.5" customHeight="1">
      <c r="A28" s="6">
        <v>14</v>
      </c>
      <c r="B28" s="2"/>
      <c r="C28" s="113"/>
      <c r="D28" s="113"/>
      <c r="E28" s="113"/>
      <c r="F28" s="113"/>
      <c r="G28" s="113"/>
      <c r="H28" s="113"/>
      <c r="I28" s="125"/>
      <c r="J28" s="2"/>
      <c r="K28" s="113"/>
      <c r="L28" s="113"/>
      <c r="M28" s="113"/>
      <c r="N28" s="113"/>
      <c r="O28" s="113"/>
      <c r="P28" s="126"/>
      <c r="Q28" s="7">
        <v>22</v>
      </c>
    </row>
    <row r="29" spans="1:17" ht="22.5" customHeight="1">
      <c r="A29" s="6">
        <v>15</v>
      </c>
      <c r="B29" s="2"/>
      <c r="C29" s="113"/>
      <c r="D29" s="113"/>
      <c r="E29" s="113"/>
      <c r="F29" s="113"/>
      <c r="G29" s="113"/>
      <c r="H29" s="113"/>
      <c r="I29" s="125"/>
      <c r="J29" s="2"/>
      <c r="K29" s="113"/>
      <c r="L29" s="113"/>
      <c r="M29" s="113"/>
      <c r="N29" s="113"/>
      <c r="O29" s="113"/>
      <c r="P29" s="126"/>
      <c r="Q29" s="7">
        <v>23</v>
      </c>
    </row>
    <row r="30" spans="1:17" ht="22.5" customHeight="1">
      <c r="A30" s="6">
        <v>16</v>
      </c>
      <c r="B30" s="2"/>
      <c r="C30" s="113"/>
      <c r="D30" s="113"/>
      <c r="E30" s="113"/>
      <c r="F30" s="113"/>
      <c r="G30" s="113"/>
      <c r="H30" s="113"/>
      <c r="I30" s="125"/>
      <c r="J30" s="2"/>
      <c r="K30" s="113"/>
      <c r="L30" s="113"/>
      <c r="M30" s="113"/>
      <c r="N30" s="113"/>
      <c r="O30" s="113"/>
      <c r="P30" s="126"/>
      <c r="Q30" s="7">
        <v>24</v>
      </c>
    </row>
    <row r="31" spans="1:17" ht="22.5" customHeight="1">
      <c r="A31" s="6">
        <v>17</v>
      </c>
      <c r="B31" s="13"/>
      <c r="C31" s="118"/>
      <c r="D31" s="118"/>
      <c r="E31" s="118"/>
      <c r="F31" s="118"/>
      <c r="G31" s="118"/>
      <c r="H31" s="118"/>
      <c r="I31" s="127"/>
      <c r="J31" s="13"/>
      <c r="K31" s="118"/>
      <c r="L31" s="118"/>
      <c r="M31" s="118"/>
      <c r="N31" s="118"/>
      <c r="O31" s="118"/>
      <c r="P31" s="128"/>
      <c r="Q31" s="7">
        <v>25</v>
      </c>
    </row>
    <row r="32" spans="1:17" ht="12" customHeight="1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</row>
    <row r="33" spans="2:16" ht="23.25" customHeight="1">
      <c r="B33" s="96" t="s">
        <v>19</v>
      </c>
      <c r="C33" s="97"/>
      <c r="D33" s="97"/>
      <c r="E33" s="97"/>
      <c r="F33" s="97"/>
      <c r="G33" s="97"/>
      <c r="H33" s="97"/>
      <c r="I33" s="131"/>
      <c r="J33" s="132" t="s">
        <v>21</v>
      </c>
      <c r="K33" s="133"/>
      <c r="L33" s="97"/>
      <c r="M33" s="97"/>
      <c r="N33" s="97"/>
      <c r="O33" s="97"/>
      <c r="P33" s="134"/>
    </row>
    <row r="34" spans="2:16" ht="23.25" customHeight="1">
      <c r="B34" s="108" t="s">
        <v>20</v>
      </c>
      <c r="C34" s="109"/>
      <c r="D34" s="109"/>
      <c r="E34" s="109"/>
      <c r="F34" s="109"/>
      <c r="G34" s="109"/>
      <c r="H34" s="109"/>
      <c r="I34" s="135"/>
      <c r="J34" s="108" t="s">
        <v>22</v>
      </c>
      <c r="K34" s="109"/>
      <c r="L34" s="109"/>
      <c r="M34" s="109"/>
      <c r="N34" s="109"/>
      <c r="O34" s="109"/>
      <c r="P34" s="136"/>
    </row>
    <row r="35" spans="2:16" ht="8.25" customHeight="1"/>
    <row r="36" spans="2:16" ht="16.5" customHeight="1">
      <c r="B36" s="129" t="s">
        <v>0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</row>
  </sheetData>
  <mergeCells count="100">
    <mergeCell ref="B36:P36"/>
    <mergeCell ref="B32:P32"/>
    <mergeCell ref="B33:C33"/>
    <mergeCell ref="D33:I33"/>
    <mergeCell ref="J33:K33"/>
    <mergeCell ref="L33:P33"/>
    <mergeCell ref="B34:C34"/>
    <mergeCell ref="D34:I34"/>
    <mergeCell ref="J34:K34"/>
    <mergeCell ref="L34:P34"/>
    <mergeCell ref="C30:F30"/>
    <mergeCell ref="G30:I30"/>
    <mergeCell ref="K30:M30"/>
    <mergeCell ref="N30:P30"/>
    <mergeCell ref="C31:F31"/>
    <mergeCell ref="G31:I31"/>
    <mergeCell ref="K31:M31"/>
    <mergeCell ref="N31:P31"/>
    <mergeCell ref="C28:F28"/>
    <mergeCell ref="G28:I28"/>
    <mergeCell ref="K28:M28"/>
    <mergeCell ref="N28:P28"/>
    <mergeCell ref="C29:F29"/>
    <mergeCell ref="G29:I29"/>
    <mergeCell ref="K29:M29"/>
    <mergeCell ref="N29:P29"/>
    <mergeCell ref="C26:F26"/>
    <mergeCell ref="G26:I26"/>
    <mergeCell ref="K26:M26"/>
    <mergeCell ref="N26:P26"/>
    <mergeCell ref="C27:F27"/>
    <mergeCell ref="G27:I27"/>
    <mergeCell ref="K27:M27"/>
    <mergeCell ref="N27:P27"/>
    <mergeCell ref="C24:F24"/>
    <mergeCell ref="G24:I24"/>
    <mergeCell ref="K24:M24"/>
    <mergeCell ref="N24:P24"/>
    <mergeCell ref="C25:F25"/>
    <mergeCell ref="G25:I25"/>
    <mergeCell ref="K25:M25"/>
    <mergeCell ref="N25:P25"/>
    <mergeCell ref="C23:F23"/>
    <mergeCell ref="G23:I23"/>
    <mergeCell ref="K23:M23"/>
    <mergeCell ref="N23:P23"/>
    <mergeCell ref="F19:I19"/>
    <mergeCell ref="J19:M19"/>
    <mergeCell ref="O19:P19"/>
    <mergeCell ref="F20:I20"/>
    <mergeCell ref="J20:M20"/>
    <mergeCell ref="O20:P20"/>
    <mergeCell ref="C21:E21"/>
    <mergeCell ref="F21:I21"/>
    <mergeCell ref="J21:M21"/>
    <mergeCell ref="O21:P21"/>
    <mergeCell ref="B22:P22"/>
    <mergeCell ref="F17:I17"/>
    <mergeCell ref="J17:M17"/>
    <mergeCell ref="O17:P17"/>
    <mergeCell ref="F18:I18"/>
    <mergeCell ref="J18:M18"/>
    <mergeCell ref="O18:P18"/>
    <mergeCell ref="F15:I15"/>
    <mergeCell ref="J15:M15"/>
    <mergeCell ref="O15:P15"/>
    <mergeCell ref="F16:I16"/>
    <mergeCell ref="J16:M16"/>
    <mergeCell ref="O16:P16"/>
    <mergeCell ref="F13:I13"/>
    <mergeCell ref="J13:M13"/>
    <mergeCell ref="O13:P13"/>
    <mergeCell ref="F14:I14"/>
    <mergeCell ref="J14:M14"/>
    <mergeCell ref="O14:P14"/>
    <mergeCell ref="F12:I12"/>
    <mergeCell ref="J12:M12"/>
    <mergeCell ref="O12:P12"/>
    <mergeCell ref="B7:C9"/>
    <mergeCell ref="D7:E7"/>
    <mergeCell ref="F7:M7"/>
    <mergeCell ref="N7:O8"/>
    <mergeCell ref="P7:P8"/>
    <mergeCell ref="D8:M9"/>
    <mergeCell ref="N9:O9"/>
    <mergeCell ref="B10:P10"/>
    <mergeCell ref="C11:E11"/>
    <mergeCell ref="F11:I11"/>
    <mergeCell ref="J11:M11"/>
    <mergeCell ref="O11:P11"/>
    <mergeCell ref="M4:P4"/>
    <mergeCell ref="K5:L5"/>
    <mergeCell ref="M5:O5"/>
    <mergeCell ref="N2:P3"/>
    <mergeCell ref="B1:C1"/>
    <mergeCell ref="G1:L2"/>
    <mergeCell ref="B2:C3"/>
    <mergeCell ref="B4:C5"/>
    <mergeCell ref="D4:J5"/>
    <mergeCell ref="K4:L4"/>
  </mergeCells>
  <phoneticPr fontId="1"/>
  <printOptions horizontalCentered="1"/>
  <pageMargins left="0.23622047244094491" right="0.15748031496062992" top="0.55118110236220474" bottom="0.35433070866141736" header="0" footer="0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56A1-54B4-43B8-8600-E912129BD21A}">
  <dimension ref="A1:AC75"/>
  <sheetViews>
    <sheetView showRowColHeaders="0" topLeftCell="A14" zoomScaleNormal="100" workbookViewId="0">
      <selection activeCell="M5" sqref="M5:O5"/>
    </sheetView>
  </sheetViews>
  <sheetFormatPr defaultColWidth="0" defaultRowHeight="18" zeroHeight="1"/>
  <cols>
    <col min="1" max="1" width="1.83203125" style="42" customWidth="1"/>
    <col min="2" max="2" width="5.75" style="42" customWidth="1"/>
    <col min="3" max="5" width="4.83203125" style="42" customWidth="1"/>
    <col min="6" max="6" width="2.5" style="42" customWidth="1"/>
    <col min="7" max="9" width="6.58203125" style="42" customWidth="1"/>
    <col min="10" max="10" width="6" style="42" customWidth="1"/>
    <col min="11" max="13" width="5.75" style="42" customWidth="1"/>
    <col min="14" max="14" width="6" style="42" customWidth="1"/>
    <col min="15" max="15" width="9" style="42" customWidth="1"/>
    <col min="16" max="16" width="5.83203125" style="42" customWidth="1"/>
    <col min="17" max="17" width="1.75" style="42" customWidth="1"/>
    <col min="18" max="18" width="4.75" style="42" customWidth="1"/>
    <col min="19" max="19" width="9" hidden="1" customWidth="1"/>
    <col min="20" max="20" width="6.75" hidden="1" customWidth="1"/>
    <col min="21" max="21" width="7.08203125" hidden="1" customWidth="1"/>
    <col min="22" max="22" width="12" hidden="1" customWidth="1"/>
    <col min="23" max="23" width="18.25" hidden="1" customWidth="1"/>
    <col min="24" max="24" width="5.75" hidden="1" customWidth="1"/>
    <col min="25" max="25" width="9.08203125" hidden="1" customWidth="1"/>
    <col min="26" max="26" width="4.58203125" hidden="1" customWidth="1"/>
    <col min="27" max="27" width="7.83203125" hidden="1" customWidth="1"/>
    <col min="28" max="28" width="7.5" hidden="1" customWidth="1"/>
    <col min="29" max="29" width="8.83203125" hidden="1" customWidth="1"/>
    <col min="30" max="16384" width="9" hidden="1"/>
  </cols>
  <sheetData>
    <row r="1" spans="2:18" customFormat="1" ht="13.5" customHeight="1">
      <c r="B1" s="61" t="s">
        <v>134</v>
      </c>
      <c r="G1" s="70" t="s">
        <v>5</v>
      </c>
      <c r="H1" s="70"/>
      <c r="I1" s="70"/>
      <c r="J1" s="70"/>
      <c r="K1" s="70"/>
      <c r="L1" s="70"/>
      <c r="R1" s="42"/>
    </row>
    <row r="2" spans="2:18" customFormat="1" ht="21.75" customHeight="1">
      <c r="B2" s="71" t="s">
        <v>24</v>
      </c>
      <c r="C2" s="72"/>
      <c r="G2" s="70"/>
      <c r="H2" s="70"/>
      <c r="I2" s="70"/>
      <c r="J2" s="70"/>
      <c r="K2" s="70"/>
      <c r="L2" s="70"/>
      <c r="N2" s="66" t="s">
        <v>135</v>
      </c>
      <c r="O2" s="66"/>
      <c r="P2" s="66"/>
      <c r="R2" s="42"/>
    </row>
    <row r="3" spans="2:18" customFormat="1" ht="11.25" customHeight="1">
      <c r="B3" s="73"/>
      <c r="C3" s="74"/>
      <c r="N3" s="67"/>
      <c r="O3" s="67"/>
      <c r="P3" s="67"/>
      <c r="R3" s="42"/>
    </row>
    <row r="4" spans="2:18" customFormat="1" ht="20.25" customHeight="1">
      <c r="B4" s="75" t="s">
        <v>1</v>
      </c>
      <c r="C4" s="75"/>
      <c r="D4" s="319" t="str">
        <f>参加申込書に記入!B3</f>
        <v>日本スポーツマスターズ2025石川県大会</v>
      </c>
      <c r="E4" s="320"/>
      <c r="F4" s="320"/>
      <c r="G4" s="320"/>
      <c r="H4" s="320"/>
      <c r="I4" s="320"/>
      <c r="J4" s="321"/>
      <c r="K4" s="82" t="s">
        <v>2</v>
      </c>
      <c r="L4" s="82"/>
      <c r="M4" s="172">
        <v>45787</v>
      </c>
      <c r="N4" s="172"/>
      <c r="O4" s="172"/>
      <c r="P4" s="172"/>
      <c r="R4" s="42"/>
    </row>
    <row r="5" spans="2:18" customFormat="1" ht="21" customHeight="1">
      <c r="B5" s="75"/>
      <c r="C5" s="75"/>
      <c r="D5" s="322"/>
      <c r="E5" s="323"/>
      <c r="F5" s="323"/>
      <c r="G5" s="323"/>
      <c r="H5" s="323"/>
      <c r="I5" s="323"/>
      <c r="J5" s="324"/>
      <c r="K5" s="63" t="s">
        <v>3</v>
      </c>
      <c r="L5" s="63"/>
      <c r="M5" s="165" t="s">
        <v>133</v>
      </c>
      <c r="N5" s="165"/>
      <c r="O5" s="166"/>
      <c r="P5" s="14" t="s">
        <v>4</v>
      </c>
      <c r="R5" s="42"/>
    </row>
    <row r="6" spans="2:18" customFormat="1" ht="9.75" customHeight="1">
      <c r="R6" s="42"/>
    </row>
    <row r="7" spans="2:18" customFormat="1" ht="21" customHeight="1">
      <c r="B7" s="86" t="s">
        <v>6</v>
      </c>
      <c r="C7" s="87"/>
      <c r="D7" s="92" t="s">
        <v>7</v>
      </c>
      <c r="E7" s="93"/>
      <c r="F7" s="167" t="str">
        <f>参加申込書に記入!S5</f>
        <v>イシカワベースボールクラブ</v>
      </c>
      <c r="G7" s="167"/>
      <c r="H7" s="167"/>
      <c r="I7" s="167"/>
      <c r="J7" s="167"/>
      <c r="K7" s="167"/>
      <c r="L7" s="167"/>
      <c r="M7" s="168"/>
      <c r="N7" s="96" t="s">
        <v>80</v>
      </c>
      <c r="O7" s="97"/>
      <c r="P7" s="100" t="s">
        <v>8</v>
      </c>
      <c r="R7" s="42"/>
    </row>
    <row r="8" spans="2:18" customFormat="1" ht="15.75" customHeight="1">
      <c r="B8" s="88"/>
      <c r="C8" s="89"/>
      <c r="D8" s="173" t="str">
        <f>参加申込書に記入!O6</f>
        <v>石川ベースボールクラブ</v>
      </c>
      <c r="E8" s="174"/>
      <c r="F8" s="174"/>
      <c r="G8" s="174"/>
      <c r="H8" s="174"/>
      <c r="I8" s="174"/>
      <c r="J8" s="174"/>
      <c r="K8" s="174"/>
      <c r="L8" s="174"/>
      <c r="M8" s="175"/>
      <c r="N8" s="98"/>
      <c r="O8" s="99"/>
      <c r="P8" s="101"/>
      <c r="R8" s="42"/>
    </row>
    <row r="9" spans="2:18" customFormat="1" ht="27.75" customHeight="1">
      <c r="B9" s="90"/>
      <c r="C9" s="91"/>
      <c r="D9" s="176"/>
      <c r="E9" s="177"/>
      <c r="F9" s="177"/>
      <c r="G9" s="177"/>
      <c r="H9" s="177"/>
      <c r="I9" s="177"/>
      <c r="J9" s="177"/>
      <c r="K9" s="177"/>
      <c r="L9" s="177"/>
      <c r="M9" s="178"/>
      <c r="N9" s="108">
        <f>参加申込書に記入!D5</f>
        <v>0</v>
      </c>
      <c r="O9" s="109"/>
      <c r="P9" s="5" t="s">
        <v>9</v>
      </c>
      <c r="R9" s="42"/>
    </row>
    <row r="10" spans="2:18" customFormat="1" ht="18" customHeight="1">
      <c r="B10" s="110" t="s">
        <v>10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R10" s="42"/>
    </row>
    <row r="11" spans="2:18" customFormat="1" ht="22.5" customHeight="1">
      <c r="B11" s="8" t="s">
        <v>11</v>
      </c>
      <c r="C11" s="111" t="s">
        <v>12</v>
      </c>
      <c r="D11" s="111"/>
      <c r="E11" s="111"/>
      <c r="F11" s="111" t="s">
        <v>13</v>
      </c>
      <c r="G11" s="111"/>
      <c r="H11" s="111"/>
      <c r="I11" s="111"/>
      <c r="J11" s="111" t="s">
        <v>14</v>
      </c>
      <c r="K11" s="111"/>
      <c r="L11" s="111"/>
      <c r="M11" s="111"/>
      <c r="N11" s="4" t="s">
        <v>15</v>
      </c>
      <c r="O11" s="111" t="s">
        <v>16</v>
      </c>
      <c r="P11" s="112"/>
      <c r="R11" s="42"/>
    </row>
    <row r="12" spans="2:18" customFormat="1" ht="28.4" customHeight="1">
      <c r="B12" s="1">
        <v>1</v>
      </c>
      <c r="C12" s="37">
        <v>4</v>
      </c>
      <c r="D12" s="21"/>
      <c r="E12" s="21"/>
      <c r="F12" s="179" t="str">
        <f>IF(N12="","",VLOOKUP('一般軟式(自動)'!N12,Entry,2,FALSE))</f>
        <v>村山　卓</v>
      </c>
      <c r="G12" s="179"/>
      <c r="H12" s="179"/>
      <c r="I12" s="179"/>
      <c r="J12" s="180" t="str">
        <f>IF(N12="","",VLOOKUP('一般軟式(自動)'!N12,Entry,3,FALSE))</f>
        <v>ムラヤマ　タカシ</v>
      </c>
      <c r="K12" s="180"/>
      <c r="L12" s="180"/>
      <c r="M12" s="180"/>
      <c r="N12" s="37">
        <v>10</v>
      </c>
      <c r="O12" s="84"/>
      <c r="P12" s="85"/>
      <c r="R12" s="42"/>
    </row>
    <row r="13" spans="2:18" customFormat="1" ht="28.4" customHeight="1">
      <c r="B13" s="2">
        <v>2</v>
      </c>
      <c r="C13" s="38">
        <v>3</v>
      </c>
      <c r="D13" s="22"/>
      <c r="E13" s="22"/>
      <c r="F13" s="156" t="str">
        <f>IF(N13="","",VLOOKUP('一般軟式(自動)'!N13,Entry,2,FALSE))</f>
        <v>茶谷　義隆</v>
      </c>
      <c r="G13" s="157"/>
      <c r="H13" s="157"/>
      <c r="I13" s="158"/>
      <c r="J13" s="162" t="str">
        <f>IF(N13="","",VLOOKUP('一般軟式(自動)'!N13,Entry,3,FALSE))</f>
        <v>チャダニ　ヨシタカ</v>
      </c>
      <c r="K13" s="163"/>
      <c r="L13" s="163"/>
      <c r="M13" s="164"/>
      <c r="N13" s="38">
        <v>1</v>
      </c>
      <c r="O13" s="114"/>
      <c r="P13" s="115"/>
      <c r="R13" s="42"/>
    </row>
    <row r="14" spans="2:18" customFormat="1" ht="28.4" customHeight="1">
      <c r="B14" s="2">
        <v>3</v>
      </c>
      <c r="C14" s="38">
        <v>7</v>
      </c>
      <c r="D14" s="22"/>
      <c r="E14" s="22"/>
      <c r="F14" s="156" t="str">
        <f>IF(N14="","",VLOOKUP('一般軟式(自動)'!N14,Entry,2,FALSE))</f>
        <v>宮橋　勝栄</v>
      </c>
      <c r="G14" s="157"/>
      <c r="H14" s="157"/>
      <c r="I14" s="158"/>
      <c r="J14" s="162" t="str">
        <f>IF(N14="","",VLOOKUP('一般軟式(自動)'!N14,Entry,3,FALSE))</f>
        <v>ミヤハシ　カツエイ</v>
      </c>
      <c r="K14" s="163"/>
      <c r="L14" s="163"/>
      <c r="M14" s="164"/>
      <c r="N14" s="38">
        <v>2</v>
      </c>
      <c r="O14" s="114"/>
      <c r="P14" s="115"/>
      <c r="R14" s="42"/>
    </row>
    <row r="15" spans="2:18" customFormat="1" ht="28.4" customHeight="1">
      <c r="B15" s="2">
        <v>4</v>
      </c>
      <c r="C15" s="38" t="s">
        <v>63</v>
      </c>
      <c r="D15" s="22"/>
      <c r="E15" s="22"/>
      <c r="F15" s="156" t="str">
        <f>IF(N15="","",VLOOKUP('一般軟式(自動)'!N15,Entry,2,FALSE))</f>
        <v>坂口　茂</v>
      </c>
      <c r="G15" s="157"/>
      <c r="H15" s="157"/>
      <c r="I15" s="158"/>
      <c r="J15" s="162" t="str">
        <f>IF(N15="","",VLOOKUP('一般軟式(自動)'!N15,Entry,3,FALSE))</f>
        <v>サカクチ　シゲル</v>
      </c>
      <c r="K15" s="163"/>
      <c r="L15" s="163"/>
      <c r="M15" s="164"/>
      <c r="N15" s="38">
        <v>3</v>
      </c>
      <c r="O15" s="114"/>
      <c r="P15" s="115"/>
      <c r="R15" s="42"/>
    </row>
    <row r="16" spans="2:18" customFormat="1" ht="28.4" customHeight="1">
      <c r="B16" s="2">
        <v>5</v>
      </c>
      <c r="C16" s="38">
        <v>8</v>
      </c>
      <c r="D16" s="22"/>
      <c r="E16" s="22"/>
      <c r="F16" s="156" t="str">
        <f>IF(N16="","",VLOOKUP('一般軟式(自動)'!N16,Entry,2,FALSE))</f>
        <v>泉谷満寿裕</v>
      </c>
      <c r="G16" s="157"/>
      <c r="H16" s="157"/>
      <c r="I16" s="158"/>
      <c r="J16" s="162" t="str">
        <f>IF(N16="","",VLOOKUP('一般軟式(自動)'!N16,Entry,3,FALSE))</f>
        <v>イズミヤ　マスヒロ</v>
      </c>
      <c r="K16" s="163"/>
      <c r="L16" s="163"/>
      <c r="M16" s="164"/>
      <c r="N16" s="38">
        <v>4</v>
      </c>
      <c r="O16" s="114"/>
      <c r="P16" s="115"/>
      <c r="R16" s="42"/>
    </row>
    <row r="17" spans="1:17" ht="28.4" customHeight="1">
      <c r="A17"/>
      <c r="B17" s="2">
        <v>6</v>
      </c>
      <c r="C17" s="38">
        <v>6</v>
      </c>
      <c r="D17" s="22"/>
      <c r="E17" s="22"/>
      <c r="F17" s="156" t="str">
        <f>IF(N17="","",VLOOKUP('一般軟式(自動)'!N17,Entry,2,FALSE))</f>
        <v>宮元　陸</v>
      </c>
      <c r="G17" s="157"/>
      <c r="H17" s="157"/>
      <c r="I17" s="158"/>
      <c r="J17" s="162" t="str">
        <f>IF(N17="","",VLOOKUP('一般軟式(自動)'!N17,Entry,3,FALSE))</f>
        <v>ミヤモト　リク</v>
      </c>
      <c r="K17" s="163"/>
      <c r="L17" s="163"/>
      <c r="M17" s="164"/>
      <c r="N17" s="38">
        <v>5</v>
      </c>
      <c r="O17" s="114"/>
      <c r="P17" s="115"/>
      <c r="Q17"/>
    </row>
    <row r="18" spans="1:17" ht="28.4" customHeight="1">
      <c r="A18"/>
      <c r="B18" s="2">
        <v>7</v>
      </c>
      <c r="C18" s="38">
        <v>9</v>
      </c>
      <c r="D18" s="22"/>
      <c r="E18" s="22"/>
      <c r="F18" s="156" t="str">
        <f>IF(N18="","",VLOOKUP('一般軟式(自動)'!N18,Entry,2,FALSE))</f>
        <v>岸　博一</v>
      </c>
      <c r="G18" s="157"/>
      <c r="H18" s="157"/>
      <c r="I18" s="158"/>
      <c r="J18" s="162" t="str">
        <f>IF(N18="","",VLOOKUP('一般軟式(自動)'!N18,Entry,3,FALSE))</f>
        <v>キシ　ヒロカズ</v>
      </c>
      <c r="K18" s="163"/>
      <c r="L18" s="163"/>
      <c r="M18" s="164"/>
      <c r="N18" s="38">
        <v>6</v>
      </c>
      <c r="O18" s="114"/>
      <c r="P18" s="115"/>
      <c r="Q18"/>
    </row>
    <row r="19" spans="1:17" ht="28.4" customHeight="1">
      <c r="A19"/>
      <c r="B19" s="2">
        <v>8</v>
      </c>
      <c r="C19" s="38">
        <v>5</v>
      </c>
      <c r="D19" s="22"/>
      <c r="E19" s="22"/>
      <c r="F19" s="156" t="str">
        <f>IF(N19="","",VLOOKUP('一般軟式(自動)'!N19,Entry,2,FALSE))</f>
        <v>油野和一郎</v>
      </c>
      <c r="G19" s="157"/>
      <c r="H19" s="157"/>
      <c r="I19" s="158"/>
      <c r="J19" s="162" t="str">
        <f>IF(N19="","",VLOOKUP('一般軟式(自動)'!N19,Entry,3,FALSE))</f>
        <v>アブラノ　ワイチロウ</v>
      </c>
      <c r="K19" s="163"/>
      <c r="L19" s="163"/>
      <c r="M19" s="164"/>
      <c r="N19" s="38">
        <v>7</v>
      </c>
      <c r="O19" s="114"/>
      <c r="P19" s="115"/>
      <c r="Q19"/>
    </row>
    <row r="20" spans="1:17" ht="28.4" customHeight="1">
      <c r="A20"/>
      <c r="B20" s="2">
        <v>9</v>
      </c>
      <c r="C20" s="38">
        <v>2</v>
      </c>
      <c r="D20" s="22"/>
      <c r="E20" s="22"/>
      <c r="F20" s="156" t="str">
        <f>IF(N20="","",VLOOKUP('一般軟式(自動)'!N20,Entry,2,FALSE))</f>
        <v>田村　敏和</v>
      </c>
      <c r="G20" s="157"/>
      <c r="H20" s="157"/>
      <c r="I20" s="158"/>
      <c r="J20" s="162" t="str">
        <f>IF(N20="","",VLOOKUP('一般軟式(自動)'!N20,Entry,3,FALSE))</f>
        <v>タムラ　トシカズ</v>
      </c>
      <c r="K20" s="163"/>
      <c r="L20" s="163"/>
      <c r="M20" s="164"/>
      <c r="N20" s="38">
        <v>8</v>
      </c>
      <c r="O20" s="114"/>
      <c r="P20" s="115"/>
      <c r="Q20"/>
    </row>
    <row r="21" spans="1:17" ht="28.4" customHeight="1">
      <c r="A21"/>
      <c r="B21" s="3"/>
      <c r="C21" s="117" t="s">
        <v>23</v>
      </c>
      <c r="D21" s="117"/>
      <c r="E21" s="117"/>
      <c r="F21" s="159" t="str">
        <f>IF(N21="","",VLOOKUP('一般軟式(自動)'!N21,Entry,2,FALSE))</f>
        <v>井出　敏朗</v>
      </c>
      <c r="G21" s="160"/>
      <c r="H21" s="160"/>
      <c r="I21" s="161"/>
      <c r="J21" s="169" t="str">
        <f>IF(N21="","",VLOOKUP('一般軟式(自動)'!N21,Entry,3,FALSE))</f>
        <v>イデ　トシロウ</v>
      </c>
      <c r="K21" s="170"/>
      <c r="L21" s="170"/>
      <c r="M21" s="171"/>
      <c r="N21" s="56">
        <v>9</v>
      </c>
      <c r="O21" s="119" t="s">
        <v>17</v>
      </c>
      <c r="P21" s="120"/>
      <c r="Q21"/>
    </row>
    <row r="22" spans="1:17" ht="17.25" customHeight="1">
      <c r="A22"/>
      <c r="B22" s="137" t="s">
        <v>18</v>
      </c>
      <c r="C22" s="137"/>
      <c r="D22" s="137"/>
      <c r="E22" s="138" t="s">
        <v>81</v>
      </c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/>
    </row>
    <row r="23" spans="1:17" ht="20.25" customHeight="1">
      <c r="A23"/>
      <c r="B23" s="8" t="s">
        <v>15</v>
      </c>
      <c r="C23" s="111" t="s">
        <v>13</v>
      </c>
      <c r="D23" s="111"/>
      <c r="E23" s="111"/>
      <c r="F23" s="111"/>
      <c r="G23" s="111" t="s">
        <v>14</v>
      </c>
      <c r="H23" s="111"/>
      <c r="I23" s="116"/>
      <c r="J23" s="8" t="s">
        <v>15</v>
      </c>
      <c r="K23" s="111" t="s">
        <v>13</v>
      </c>
      <c r="L23" s="111"/>
      <c r="M23" s="111"/>
      <c r="N23" s="111" t="s">
        <v>14</v>
      </c>
      <c r="O23" s="111"/>
      <c r="P23" s="112"/>
      <c r="Q23"/>
    </row>
    <row r="24" spans="1:17" ht="22.5" customHeight="1">
      <c r="A24" s="6">
        <v>10</v>
      </c>
      <c r="B24" s="39">
        <f t="shared" ref="B24:B31" si="0">AC51</f>
        <v>30</v>
      </c>
      <c r="C24" s="122" t="str">
        <f>IF(B24="","",VLOOKUP('一般軟式(自動)'!B24,Entry,2,FALSE))</f>
        <v>馳　浩</v>
      </c>
      <c r="D24" s="122"/>
      <c r="E24" s="122"/>
      <c r="F24" s="122"/>
      <c r="G24" s="122" t="str">
        <f>IF(B24="","",VLOOKUP('一般軟式(自動)'!B24,Entry,3,FALSE))</f>
        <v>ハセ　ヒロシ</v>
      </c>
      <c r="H24" s="122"/>
      <c r="I24" s="123"/>
      <c r="J24" s="39">
        <f t="shared" ref="J24:J31" si="1">AC59</f>
        <v>24</v>
      </c>
      <c r="K24" s="145" t="str">
        <f>IF(J24="","",VLOOKUP('一般軟式(自動)'!J24,Entry,2,FALSE))</f>
        <v>吉村　光輝</v>
      </c>
      <c r="L24" s="146"/>
      <c r="M24" s="155"/>
      <c r="N24" s="145" t="str">
        <f>IF(J24="","",VLOOKUP('一般軟式(自動)'!J24,Entry,3,FALSE))</f>
        <v>ヨシムラ　ミツキ</v>
      </c>
      <c r="O24" s="146"/>
      <c r="P24" s="147"/>
      <c r="Q24" s="7">
        <v>18</v>
      </c>
    </row>
    <row r="25" spans="1:17" ht="22.5" customHeight="1">
      <c r="A25" s="6">
        <v>11</v>
      </c>
      <c r="B25" s="40">
        <f t="shared" si="0"/>
        <v>11</v>
      </c>
      <c r="C25" s="125" t="str">
        <f>IF(B25="","",VLOOKUP('一般軟式(自動)'!B25,Entry,2,FALSE))</f>
        <v>粟　貴章</v>
      </c>
      <c r="D25" s="140"/>
      <c r="E25" s="140"/>
      <c r="F25" s="142"/>
      <c r="G25" s="125" t="str">
        <f>IF(B25="","",VLOOKUP('一般軟式(自動)'!B25,Entry,3,FALSE))</f>
        <v>アワ　タカシ</v>
      </c>
      <c r="H25" s="140"/>
      <c r="I25" s="141"/>
      <c r="J25" s="40">
        <f t="shared" si="1"/>
        <v>26</v>
      </c>
      <c r="K25" s="113" t="str">
        <f>IF(J25="","",VLOOKUP('一般軟式(自動)'!J25,Entry,2,FALSE))</f>
        <v>吉田　義法</v>
      </c>
      <c r="L25" s="113"/>
      <c r="M25" s="113"/>
      <c r="N25" s="113" t="str">
        <f>IF(J25="","",VLOOKUP('一般軟式(自動)'!J25,Entry,3,FALSE))</f>
        <v>ヨシダ　ヨシノリ</v>
      </c>
      <c r="O25" s="113"/>
      <c r="P25" s="126"/>
      <c r="Q25" s="7">
        <v>19</v>
      </c>
    </row>
    <row r="26" spans="1:17" ht="22.5" customHeight="1">
      <c r="A26" s="6">
        <v>12</v>
      </c>
      <c r="B26" s="40">
        <f t="shared" si="0"/>
        <v>13</v>
      </c>
      <c r="C26" s="125" t="str">
        <f>IF(B26="","",VLOOKUP('一般軟式(自動)'!B26,Entry,2,FALSE))</f>
        <v>前　哲雄</v>
      </c>
      <c r="D26" s="140"/>
      <c r="E26" s="140"/>
      <c r="F26" s="142"/>
      <c r="G26" s="125" t="str">
        <f>IF(B26="","",VLOOKUP('一般軟式(自動)'!B26,Entry,3,FALSE))</f>
        <v>マエ　テツオ</v>
      </c>
      <c r="H26" s="140"/>
      <c r="I26" s="141"/>
      <c r="J26" s="40" t="str">
        <f t="shared" si="1"/>
        <v/>
      </c>
      <c r="K26" s="113" t="str">
        <f>IF(J26="","",VLOOKUP('一般軟式(自動)'!J26,Entry,2,FALSE))</f>
        <v/>
      </c>
      <c r="L26" s="113"/>
      <c r="M26" s="113"/>
      <c r="N26" s="113" t="str">
        <f>IF(J26="","",VLOOKUP('一般軟式(自動)'!J26,Entry,3,FALSE))</f>
        <v/>
      </c>
      <c r="O26" s="113"/>
      <c r="P26" s="126"/>
      <c r="Q26" s="7">
        <v>20</v>
      </c>
    </row>
    <row r="27" spans="1:17" ht="22.5" customHeight="1">
      <c r="A27" s="6">
        <v>13</v>
      </c>
      <c r="B27" s="40">
        <f t="shared" si="0"/>
        <v>14</v>
      </c>
      <c r="C27" s="125" t="str">
        <f>IF(B27="","",VLOOKUP('一般軟式(自動)'!B27,Entry,2,FALSE))</f>
        <v>矢田　富郎</v>
      </c>
      <c r="D27" s="140"/>
      <c r="E27" s="140"/>
      <c r="F27" s="142"/>
      <c r="G27" s="125" t="str">
        <f>IF(B27="","",VLOOKUP('一般軟式(自動)'!B27,Entry,3,FALSE))</f>
        <v>ヤタ　トミロウ</v>
      </c>
      <c r="H27" s="140"/>
      <c r="I27" s="141"/>
      <c r="J27" s="40" t="str">
        <f t="shared" si="1"/>
        <v/>
      </c>
      <c r="K27" s="113" t="str">
        <f>IF(J27="","",VLOOKUP('一般軟式(自動)'!J27,Entry,2,FALSE))</f>
        <v/>
      </c>
      <c r="L27" s="113"/>
      <c r="M27" s="113"/>
      <c r="N27" s="113" t="str">
        <f>IF(J27="","",VLOOKUP('一般軟式(自動)'!J27,Entry,3,FALSE))</f>
        <v/>
      </c>
      <c r="O27" s="113"/>
      <c r="P27" s="126"/>
      <c r="Q27" s="7">
        <v>21</v>
      </c>
    </row>
    <row r="28" spans="1:17" ht="22.5" customHeight="1">
      <c r="A28" s="6">
        <v>14</v>
      </c>
      <c r="B28" s="40">
        <f t="shared" si="0"/>
        <v>15</v>
      </c>
      <c r="C28" s="125" t="str">
        <f>IF(B28="","",VLOOKUP('一般軟式(自動)'!B28,Entry,2,FALSE))</f>
        <v>生田　勇人</v>
      </c>
      <c r="D28" s="140"/>
      <c r="E28" s="140"/>
      <c r="F28" s="142"/>
      <c r="G28" s="125" t="str">
        <f>IF(B28="","",VLOOKUP('一般軟式(自動)'!B28,Entry,3,FALSE))</f>
        <v>イクタ　ユウト</v>
      </c>
      <c r="H28" s="140"/>
      <c r="I28" s="141"/>
      <c r="J28" s="40" t="str">
        <f t="shared" si="1"/>
        <v/>
      </c>
      <c r="K28" s="113" t="str">
        <f>IF(J28="","",VLOOKUP('一般軟式(自動)'!J28,Entry,2,FALSE))</f>
        <v/>
      </c>
      <c r="L28" s="113"/>
      <c r="M28" s="113"/>
      <c r="N28" s="113" t="str">
        <f>IF(J28="","",VLOOKUP('一般軟式(自動)'!J28,Entry,3,FALSE))</f>
        <v/>
      </c>
      <c r="O28" s="113"/>
      <c r="P28" s="126"/>
      <c r="Q28" s="7">
        <v>22</v>
      </c>
    </row>
    <row r="29" spans="1:17" ht="22.5" customHeight="1">
      <c r="A29" s="6">
        <v>15</v>
      </c>
      <c r="B29" s="40">
        <f t="shared" si="0"/>
        <v>18</v>
      </c>
      <c r="C29" s="125" t="str">
        <f>IF(B29="","",VLOOKUP('一般軟式(自動)'!B29,Entry,2,FALSE))</f>
        <v>稲岡健太郎</v>
      </c>
      <c r="D29" s="140"/>
      <c r="E29" s="140"/>
      <c r="F29" s="142"/>
      <c r="G29" s="125" t="str">
        <f>IF(B29="","",VLOOKUP('一般軟式(自動)'!B29,Entry,3,FALSE))</f>
        <v>イナオカ　ケンタロウ</v>
      </c>
      <c r="H29" s="140"/>
      <c r="I29" s="141"/>
      <c r="J29" s="40" t="str">
        <f t="shared" si="1"/>
        <v/>
      </c>
      <c r="K29" s="113" t="str">
        <f>IF(J29="","",VLOOKUP('一般軟式(自動)'!J29,Entry,2,FALSE))</f>
        <v/>
      </c>
      <c r="L29" s="113"/>
      <c r="M29" s="113"/>
      <c r="N29" s="113" t="str">
        <f>IF(J29="","",VLOOKUP('一般軟式(自動)'!J29,Entry,3,FALSE))</f>
        <v/>
      </c>
      <c r="O29" s="113"/>
      <c r="P29" s="126"/>
      <c r="Q29" s="7">
        <v>23</v>
      </c>
    </row>
    <row r="30" spans="1:17" ht="22.5" customHeight="1">
      <c r="A30" s="6">
        <v>16</v>
      </c>
      <c r="B30" s="40">
        <f t="shared" si="0"/>
        <v>20</v>
      </c>
      <c r="C30" s="125" t="str">
        <f>IF(B30="","",VLOOKUP('一般軟式(自動)'!B30,Entry,2,FALSE))</f>
        <v>寶達　典久</v>
      </c>
      <c r="D30" s="140"/>
      <c r="E30" s="140"/>
      <c r="F30" s="142"/>
      <c r="G30" s="125" t="str">
        <f>IF(B30="","",VLOOKUP('一般軟式(自動)'!B30,Entry,3,FALSE))</f>
        <v>ホウダツ　ノリヒサ</v>
      </c>
      <c r="H30" s="140"/>
      <c r="I30" s="141"/>
      <c r="J30" s="40" t="str">
        <f t="shared" si="1"/>
        <v/>
      </c>
      <c r="K30" s="113" t="str">
        <f>IF(J30="","",VLOOKUP('一般軟式(自動)'!J30,Entry,2,FALSE))</f>
        <v/>
      </c>
      <c r="L30" s="113"/>
      <c r="M30" s="113"/>
      <c r="N30" s="113" t="str">
        <f>IF(J30="","",VLOOKUP('一般軟式(自動)'!J30,Entry,3,FALSE))</f>
        <v/>
      </c>
      <c r="O30" s="113"/>
      <c r="P30" s="126"/>
      <c r="Q30" s="7">
        <v>24</v>
      </c>
    </row>
    <row r="31" spans="1:17" ht="22.5" customHeight="1">
      <c r="A31" s="6">
        <v>17</v>
      </c>
      <c r="B31" s="41">
        <f t="shared" si="0"/>
        <v>22</v>
      </c>
      <c r="C31" s="127" t="str">
        <f>IF(B31="","",VLOOKUP('一般軟式(自動)'!B31,Entry,2,FALSE))</f>
        <v>宮下　為幸</v>
      </c>
      <c r="D31" s="143"/>
      <c r="E31" s="143"/>
      <c r="F31" s="148"/>
      <c r="G31" s="127" t="str">
        <f>IF(B31="","",VLOOKUP('一般軟式(自動)'!B31,Entry,3,FALSE))</f>
        <v>ミヤシタ　タメユキ</v>
      </c>
      <c r="H31" s="143"/>
      <c r="I31" s="144"/>
      <c r="J31" s="41" t="str">
        <f t="shared" si="1"/>
        <v/>
      </c>
      <c r="K31" s="118" t="str">
        <f>IF(J31="","",VLOOKUP('一般軟式(自動)'!J31,Entry,2,FALSE))</f>
        <v/>
      </c>
      <c r="L31" s="118"/>
      <c r="M31" s="118"/>
      <c r="N31" s="118" t="str">
        <f>IF(J31="","",VLOOKUP('一般軟式(自動)'!J31,Entry,3,FALSE))</f>
        <v/>
      </c>
      <c r="O31" s="118"/>
      <c r="P31" s="128"/>
      <c r="Q31" s="7">
        <v>25</v>
      </c>
    </row>
    <row r="32" spans="1:17" ht="12" customHeight="1">
      <c r="A32"/>
      <c r="B32" s="139" t="s">
        <v>136</v>
      </c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/>
    </row>
    <row r="33" spans="1:21" ht="23.25" customHeight="1">
      <c r="A33"/>
      <c r="B33" s="96" t="s">
        <v>19</v>
      </c>
      <c r="C33" s="97"/>
      <c r="D33" s="149" t="str">
        <f>参加申込書に記入!K34</f>
        <v>●●●●</v>
      </c>
      <c r="E33" s="149"/>
      <c r="F33" s="149"/>
      <c r="G33" s="149"/>
      <c r="H33" s="149"/>
      <c r="I33" s="153"/>
      <c r="J33" s="132" t="s">
        <v>21</v>
      </c>
      <c r="K33" s="133"/>
      <c r="L33" s="149" t="str">
        <f>参加申込書に記入!K35</f>
        <v>○○○○</v>
      </c>
      <c r="M33" s="149"/>
      <c r="N33" s="149"/>
      <c r="O33" s="149"/>
      <c r="P33" s="150"/>
      <c r="Q33"/>
    </row>
    <row r="34" spans="1:21" ht="23.25" customHeight="1">
      <c r="A34"/>
      <c r="B34" s="108" t="s">
        <v>20</v>
      </c>
      <c r="C34" s="109"/>
      <c r="D34" s="151" t="str">
        <f>参加申込書に記入!K36</f>
        <v>△△△△</v>
      </c>
      <c r="E34" s="151"/>
      <c r="F34" s="151"/>
      <c r="G34" s="151"/>
      <c r="H34" s="151"/>
      <c r="I34" s="154"/>
      <c r="J34" s="108" t="s">
        <v>22</v>
      </c>
      <c r="K34" s="109"/>
      <c r="L34" s="151" t="str">
        <f>参加申込書に記入!K37</f>
        <v>◇◇◇◇</v>
      </c>
      <c r="M34" s="151"/>
      <c r="N34" s="151"/>
      <c r="O34" s="151"/>
      <c r="P34" s="152"/>
      <c r="Q34"/>
    </row>
    <row r="35" spans="1:21" ht="8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21" ht="16.5" customHeight="1">
      <c r="A36"/>
      <c r="B36" s="129" t="s">
        <v>0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/>
    </row>
    <row r="37" spans="1:21"/>
    <row r="38" spans="1:21" hidden="1">
      <c r="T38" t="s">
        <v>62</v>
      </c>
    </row>
    <row r="39" spans="1:21" hidden="1">
      <c r="T39" s="24" t="s">
        <v>64</v>
      </c>
      <c r="U39" s="23">
        <f t="shared" ref="U39:U48" si="2">N12</f>
        <v>10</v>
      </c>
    </row>
    <row r="40" spans="1:21" hidden="1">
      <c r="T40" s="24" t="s">
        <v>65</v>
      </c>
      <c r="U40" s="23">
        <f t="shared" si="2"/>
        <v>1</v>
      </c>
    </row>
    <row r="41" spans="1:21" hidden="1">
      <c r="T41" s="24" t="s">
        <v>66</v>
      </c>
      <c r="U41" s="23">
        <f t="shared" si="2"/>
        <v>2</v>
      </c>
    </row>
    <row r="42" spans="1:21" hidden="1">
      <c r="T42" s="24" t="s">
        <v>67</v>
      </c>
      <c r="U42" s="23">
        <f t="shared" si="2"/>
        <v>3</v>
      </c>
    </row>
    <row r="43" spans="1:21" hidden="1">
      <c r="T43" s="24" t="s">
        <v>68</v>
      </c>
      <c r="U43" s="23">
        <f t="shared" si="2"/>
        <v>4</v>
      </c>
    </row>
    <row r="44" spans="1:21" hidden="1">
      <c r="T44" s="24" t="s">
        <v>69</v>
      </c>
      <c r="U44" s="23">
        <f t="shared" si="2"/>
        <v>5</v>
      </c>
    </row>
    <row r="45" spans="1:21" hidden="1">
      <c r="T45" s="24" t="s">
        <v>70</v>
      </c>
      <c r="U45" s="23">
        <f t="shared" si="2"/>
        <v>6</v>
      </c>
    </row>
    <row r="46" spans="1:21" hidden="1">
      <c r="T46" s="24" t="s">
        <v>71</v>
      </c>
      <c r="U46" s="23">
        <f t="shared" si="2"/>
        <v>7</v>
      </c>
    </row>
    <row r="47" spans="1:21" hidden="1">
      <c r="T47" s="24" t="s">
        <v>78</v>
      </c>
      <c r="U47" s="23">
        <f t="shared" si="2"/>
        <v>8</v>
      </c>
    </row>
    <row r="48" spans="1:21" hidden="1">
      <c r="T48" s="24" t="s">
        <v>79</v>
      </c>
      <c r="U48" s="23">
        <f t="shared" si="2"/>
        <v>9</v>
      </c>
    </row>
    <row r="49" spans="20:29" hidden="1">
      <c r="X49" t="s">
        <v>73</v>
      </c>
    </row>
    <row r="50" spans="20:29" ht="24.75" hidden="1" customHeight="1">
      <c r="T50" s="32" t="s">
        <v>72</v>
      </c>
      <c r="U50" s="29" t="s">
        <v>15</v>
      </c>
      <c r="V50" s="29" t="s">
        <v>13</v>
      </c>
      <c r="W50" s="30" t="s">
        <v>14</v>
      </c>
      <c r="X50" s="35">
        <v>0</v>
      </c>
      <c r="Y50" s="34" t="s">
        <v>74</v>
      </c>
      <c r="AA50" s="36" t="s">
        <v>75</v>
      </c>
      <c r="AB50" s="36" t="s">
        <v>76</v>
      </c>
      <c r="AC50" s="36" t="s">
        <v>77</v>
      </c>
    </row>
    <row r="51" spans="20:29" hidden="1">
      <c r="T51" s="31">
        <v>1</v>
      </c>
      <c r="U51" s="25">
        <v>30</v>
      </c>
      <c r="V51" s="25" t="str">
        <f>IF(参加申込書に記入!K9="","",参加申込書に記入!K9)</f>
        <v>馳　浩</v>
      </c>
      <c r="W51" s="26" t="str">
        <f>IF(参加申込書に記入!T9="","",参加申込書に記入!T9)</f>
        <v>ハセ　ヒロシ</v>
      </c>
      <c r="X51">
        <f>IF(Y51&lt;&gt;"",MAX(X$50:X50)+1,"")</f>
        <v>1</v>
      </c>
      <c r="Y51">
        <f t="shared" ref="Y51:Y75" si="3">IF(COUNTIF($U$39:$U$48,U51)=1,"",U51)</f>
        <v>30</v>
      </c>
      <c r="AA51">
        <v>1</v>
      </c>
      <c r="AB51">
        <f t="shared" ref="AB51:AB66" si="4">VLOOKUP(AA51,控え番号,2)</f>
        <v>30</v>
      </c>
      <c r="AC51">
        <f>IF(AB50=AB51,"",AB51)</f>
        <v>30</v>
      </c>
    </row>
    <row r="52" spans="20:29" hidden="1">
      <c r="T52" s="31">
        <v>2</v>
      </c>
      <c r="U52" s="25">
        <v>10</v>
      </c>
      <c r="V52" s="25" t="str">
        <f>IF(参加申込書に記入!K10="","",参加申込書に記入!K10)</f>
        <v>村山　卓</v>
      </c>
      <c r="W52" s="26" t="str">
        <f>IF(参加申込書に記入!T10="","",参加申込書に記入!T10)</f>
        <v>ムラヤマ　タカシ</v>
      </c>
      <c r="X52" t="str">
        <f>IF(Y52&lt;&gt;"",MAX(X$50:X51)+1,"")</f>
        <v/>
      </c>
      <c r="Y52" t="str">
        <f t="shared" si="3"/>
        <v/>
      </c>
      <c r="AA52">
        <v>2</v>
      </c>
      <c r="AB52">
        <f t="shared" si="4"/>
        <v>11</v>
      </c>
      <c r="AC52">
        <f t="shared" ref="AC52:AC66" si="5">IF(AB51=AB52,"",AB52)</f>
        <v>11</v>
      </c>
    </row>
    <row r="53" spans="20:29" hidden="1">
      <c r="T53" s="31">
        <v>3</v>
      </c>
      <c r="U53" s="25">
        <f>IF(参加申込書に記入!D11="","",参加申込書に記入!D11)</f>
        <v>1</v>
      </c>
      <c r="V53" s="25" t="str">
        <f>IF(参加申込書に記入!K11="","",参加申込書に記入!K11)</f>
        <v>茶谷　義隆</v>
      </c>
      <c r="W53" s="26" t="str">
        <f>IF(参加申込書に記入!T11="","",参加申込書に記入!T11)</f>
        <v>チャダニ　ヨシタカ</v>
      </c>
      <c r="X53" t="str">
        <f>IF(Y53&lt;&gt;"",MAX(X$50:X52)+1,"")</f>
        <v/>
      </c>
      <c r="Y53" t="str">
        <f t="shared" si="3"/>
        <v/>
      </c>
      <c r="AA53">
        <v>3</v>
      </c>
      <c r="AB53">
        <f t="shared" si="4"/>
        <v>13</v>
      </c>
      <c r="AC53">
        <f t="shared" si="5"/>
        <v>13</v>
      </c>
    </row>
    <row r="54" spans="20:29" hidden="1">
      <c r="T54" s="31">
        <v>4</v>
      </c>
      <c r="U54" s="25">
        <f>IF(参加申込書に記入!D12="","",参加申込書に記入!D12)</f>
        <v>2</v>
      </c>
      <c r="V54" s="25" t="str">
        <f>IF(参加申込書に記入!K12="","",参加申込書に記入!K12)</f>
        <v>宮橋　勝栄</v>
      </c>
      <c r="W54" s="26" t="str">
        <f>IF(参加申込書に記入!T12="","",参加申込書に記入!T12)</f>
        <v>ミヤハシ　カツエイ</v>
      </c>
      <c r="X54" t="str">
        <f>IF(Y54&lt;&gt;"",MAX(X$50:X53)+1,"")</f>
        <v/>
      </c>
      <c r="Y54" t="str">
        <f t="shared" si="3"/>
        <v/>
      </c>
      <c r="AA54">
        <v>4</v>
      </c>
      <c r="AB54">
        <f t="shared" si="4"/>
        <v>14</v>
      </c>
      <c r="AC54">
        <f t="shared" si="5"/>
        <v>14</v>
      </c>
    </row>
    <row r="55" spans="20:29" hidden="1">
      <c r="T55" s="31">
        <v>5</v>
      </c>
      <c r="U55" s="25">
        <f>IF(参加申込書に記入!D13="","",参加申込書に記入!D13)</f>
        <v>3</v>
      </c>
      <c r="V55" s="25" t="str">
        <f>IF(参加申込書に記入!K13="","",参加申込書に記入!K13)</f>
        <v>坂口　茂</v>
      </c>
      <c r="W55" s="26" t="str">
        <f>IF(参加申込書に記入!T13="","",参加申込書に記入!T13)</f>
        <v>サカクチ　シゲル</v>
      </c>
      <c r="X55" t="str">
        <f>IF(Y55&lt;&gt;"",MAX(X$50:X54)+1,"")</f>
        <v/>
      </c>
      <c r="Y55" t="str">
        <f t="shared" si="3"/>
        <v/>
      </c>
      <c r="AA55">
        <v>5</v>
      </c>
      <c r="AB55">
        <f t="shared" si="4"/>
        <v>15</v>
      </c>
      <c r="AC55">
        <f t="shared" si="5"/>
        <v>15</v>
      </c>
    </row>
    <row r="56" spans="20:29" hidden="1">
      <c r="T56" s="31">
        <v>6</v>
      </c>
      <c r="U56" s="25">
        <f>IF(参加申込書に記入!D14="","",参加申込書に記入!D14)</f>
        <v>4</v>
      </c>
      <c r="V56" s="25" t="str">
        <f>IF(参加申込書に記入!K14="","",参加申込書に記入!K14)</f>
        <v>泉谷満寿裕</v>
      </c>
      <c r="W56" s="26" t="str">
        <f>IF(参加申込書に記入!T14="","",参加申込書に記入!T14)</f>
        <v>イズミヤ　マスヒロ</v>
      </c>
      <c r="X56" t="str">
        <f>IF(Y56&lt;&gt;"",MAX(X$50:X55)+1,"")</f>
        <v/>
      </c>
      <c r="Y56" t="str">
        <f t="shared" si="3"/>
        <v/>
      </c>
      <c r="AA56">
        <v>6</v>
      </c>
      <c r="AB56">
        <f t="shared" si="4"/>
        <v>18</v>
      </c>
      <c r="AC56">
        <f t="shared" si="5"/>
        <v>18</v>
      </c>
    </row>
    <row r="57" spans="20:29" hidden="1">
      <c r="T57" s="31">
        <v>7</v>
      </c>
      <c r="U57" s="25">
        <f>IF(参加申込書に記入!D15="","",参加申込書に記入!D15)</f>
        <v>5</v>
      </c>
      <c r="V57" s="25" t="str">
        <f>IF(参加申込書に記入!K15="","",参加申込書に記入!K15)</f>
        <v>宮元　陸</v>
      </c>
      <c r="W57" s="26" t="str">
        <f>IF(参加申込書に記入!T15="","",参加申込書に記入!T15)</f>
        <v>ミヤモト　リク</v>
      </c>
      <c r="X57" t="str">
        <f>IF(Y57&lt;&gt;"",MAX(X$50:X56)+1,"")</f>
        <v/>
      </c>
      <c r="Y57" t="str">
        <f t="shared" si="3"/>
        <v/>
      </c>
      <c r="AA57">
        <v>7</v>
      </c>
      <c r="AB57">
        <f t="shared" si="4"/>
        <v>20</v>
      </c>
      <c r="AC57">
        <f t="shared" si="5"/>
        <v>20</v>
      </c>
    </row>
    <row r="58" spans="20:29" hidden="1">
      <c r="T58" s="31">
        <v>8</v>
      </c>
      <c r="U58" s="25">
        <f>IF(参加申込書に記入!D16="","",参加申込書に記入!D16)</f>
        <v>6</v>
      </c>
      <c r="V58" s="25" t="str">
        <f>IF(参加申込書に記入!K16="","",参加申込書に記入!K16)</f>
        <v>岸　博一</v>
      </c>
      <c r="W58" s="26" t="str">
        <f>IF(参加申込書に記入!T16="","",参加申込書に記入!T16)</f>
        <v>キシ　ヒロカズ</v>
      </c>
      <c r="X58" t="str">
        <f>IF(Y58&lt;&gt;"",MAX(X$50:X57)+1,"")</f>
        <v/>
      </c>
      <c r="Y58" t="str">
        <f t="shared" si="3"/>
        <v/>
      </c>
      <c r="AA58">
        <v>8</v>
      </c>
      <c r="AB58">
        <f t="shared" si="4"/>
        <v>22</v>
      </c>
      <c r="AC58">
        <f t="shared" si="5"/>
        <v>22</v>
      </c>
    </row>
    <row r="59" spans="20:29" hidden="1">
      <c r="T59" s="31">
        <v>9</v>
      </c>
      <c r="U59" s="25">
        <f>IF(参加申込書に記入!D17="","",参加申込書に記入!D17)</f>
        <v>7</v>
      </c>
      <c r="V59" s="25" t="str">
        <f>IF(参加申込書に記入!K17="","",参加申込書に記入!K17)</f>
        <v>油野和一郎</v>
      </c>
      <c r="W59" s="26" t="str">
        <f>IF(参加申込書に記入!T17="","",参加申込書に記入!T17)</f>
        <v>アブラノ　ワイチロウ</v>
      </c>
      <c r="X59" t="str">
        <f>IF(Y59&lt;&gt;"",MAX(X$50:X58)+1,"")</f>
        <v/>
      </c>
      <c r="Y59" t="str">
        <f t="shared" si="3"/>
        <v/>
      </c>
      <c r="AA59">
        <v>9</v>
      </c>
      <c r="AB59">
        <f t="shared" si="4"/>
        <v>24</v>
      </c>
      <c r="AC59">
        <f t="shared" si="5"/>
        <v>24</v>
      </c>
    </row>
    <row r="60" spans="20:29" hidden="1">
      <c r="T60" s="31">
        <v>10</v>
      </c>
      <c r="U60" s="25">
        <f>IF(参加申込書に記入!D18="","",参加申込書に記入!D18)</f>
        <v>8</v>
      </c>
      <c r="V60" s="25" t="str">
        <f>IF(参加申込書に記入!K18="","",参加申込書に記入!K18)</f>
        <v>田村　敏和</v>
      </c>
      <c r="W60" s="26" t="str">
        <f>IF(参加申込書に記入!T18="","",参加申込書に記入!T18)</f>
        <v>タムラ　トシカズ</v>
      </c>
      <c r="X60" t="str">
        <f>IF(Y60&lt;&gt;"",MAX(X$50:X59)+1,"")</f>
        <v/>
      </c>
      <c r="Y60" t="str">
        <f t="shared" si="3"/>
        <v/>
      </c>
      <c r="AA60">
        <v>10</v>
      </c>
      <c r="AB60">
        <f t="shared" si="4"/>
        <v>26</v>
      </c>
      <c r="AC60">
        <f t="shared" si="5"/>
        <v>26</v>
      </c>
    </row>
    <row r="61" spans="20:29" hidden="1">
      <c r="T61" s="31">
        <v>11</v>
      </c>
      <c r="U61" s="25">
        <f>IF(参加申込書に記入!D19="","",参加申込書に記入!D19)</f>
        <v>9</v>
      </c>
      <c r="V61" s="25" t="str">
        <f>IF(参加申込書に記入!K19="","",参加申込書に記入!K19)</f>
        <v>井出　敏朗</v>
      </c>
      <c r="W61" s="26" t="str">
        <f>IF(参加申込書に記入!T19="","",参加申込書に記入!T19)</f>
        <v>イデ　トシロウ</v>
      </c>
      <c r="X61" t="str">
        <f>IF(Y61&lt;&gt;"",MAX(X$50:X60)+1,"")</f>
        <v/>
      </c>
      <c r="Y61" t="str">
        <f t="shared" si="3"/>
        <v/>
      </c>
      <c r="AA61">
        <v>11</v>
      </c>
      <c r="AB61">
        <f t="shared" si="4"/>
        <v>26</v>
      </c>
      <c r="AC61" t="str">
        <f t="shared" si="5"/>
        <v/>
      </c>
    </row>
    <row r="62" spans="20:29" hidden="1">
      <c r="T62" s="31">
        <v>12</v>
      </c>
      <c r="U62" s="25">
        <f>IF(参加申込書に記入!D20="","",参加申込書に記入!D20)</f>
        <v>11</v>
      </c>
      <c r="V62" s="25" t="str">
        <f>IF(参加申込書に記入!K20="","",参加申込書に記入!K20)</f>
        <v>粟　貴章</v>
      </c>
      <c r="W62" s="26" t="str">
        <f>IF(参加申込書に記入!T20="","",参加申込書に記入!T20)</f>
        <v>アワ　タカシ</v>
      </c>
      <c r="X62">
        <f>IF(Y62&lt;&gt;"",MAX(X$50:X61)+1,"")</f>
        <v>2</v>
      </c>
      <c r="Y62">
        <f t="shared" si="3"/>
        <v>11</v>
      </c>
      <c r="AA62">
        <v>12</v>
      </c>
      <c r="AB62">
        <f t="shared" si="4"/>
        <v>26</v>
      </c>
      <c r="AC62" t="str">
        <f t="shared" si="5"/>
        <v/>
      </c>
    </row>
    <row r="63" spans="20:29" hidden="1">
      <c r="T63" s="31">
        <v>13</v>
      </c>
      <c r="U63" s="25">
        <f>IF(参加申込書に記入!D21="","",参加申込書に記入!D21)</f>
        <v>13</v>
      </c>
      <c r="V63" s="25" t="str">
        <f>IF(参加申込書に記入!K21="","",参加申込書に記入!K21)</f>
        <v>前　哲雄</v>
      </c>
      <c r="W63" s="26" t="str">
        <f>IF(参加申込書に記入!T21="","",参加申込書に記入!T21)</f>
        <v>マエ　テツオ</v>
      </c>
      <c r="X63">
        <f>IF(Y63&lt;&gt;"",MAX(X$50:X62)+1,"")</f>
        <v>3</v>
      </c>
      <c r="Y63">
        <f t="shared" si="3"/>
        <v>13</v>
      </c>
      <c r="AA63">
        <v>13</v>
      </c>
      <c r="AB63">
        <f t="shared" si="4"/>
        <v>26</v>
      </c>
      <c r="AC63" t="str">
        <f t="shared" si="5"/>
        <v/>
      </c>
    </row>
    <row r="64" spans="20:29" hidden="1">
      <c r="T64" s="31">
        <v>14</v>
      </c>
      <c r="U64" s="25">
        <f>IF(参加申込書に記入!D22="","",参加申込書に記入!D22)</f>
        <v>14</v>
      </c>
      <c r="V64" s="25" t="str">
        <f>IF(参加申込書に記入!K22="","",参加申込書に記入!K22)</f>
        <v>矢田　富郎</v>
      </c>
      <c r="W64" s="26" t="str">
        <f>IF(参加申込書に記入!T22="","",参加申込書に記入!T22)</f>
        <v>ヤタ　トミロウ</v>
      </c>
      <c r="X64">
        <f>IF(Y64&lt;&gt;"",MAX(X$50:X63)+1,"")</f>
        <v>4</v>
      </c>
      <c r="Y64">
        <f t="shared" si="3"/>
        <v>14</v>
      </c>
      <c r="AA64">
        <v>14</v>
      </c>
      <c r="AB64">
        <f t="shared" si="4"/>
        <v>26</v>
      </c>
      <c r="AC64" t="str">
        <f t="shared" si="5"/>
        <v/>
      </c>
    </row>
    <row r="65" spans="20:29" hidden="1">
      <c r="T65" s="31">
        <v>15</v>
      </c>
      <c r="U65" s="25">
        <f>IF(参加申込書に記入!D23="","",参加申込書に記入!D23)</f>
        <v>15</v>
      </c>
      <c r="V65" s="25" t="str">
        <f>IF(参加申込書に記入!K23="","",参加申込書に記入!K23)</f>
        <v>生田　勇人</v>
      </c>
      <c r="W65" s="26" t="str">
        <f>IF(参加申込書に記入!T23="","",参加申込書に記入!T23)</f>
        <v>イクタ　ユウト</v>
      </c>
      <c r="X65">
        <f>IF(Y65&lt;&gt;"",MAX(X$50:X64)+1,"")</f>
        <v>5</v>
      </c>
      <c r="Y65">
        <f t="shared" si="3"/>
        <v>15</v>
      </c>
      <c r="AA65">
        <v>15</v>
      </c>
      <c r="AB65">
        <f t="shared" si="4"/>
        <v>26</v>
      </c>
      <c r="AC65" t="str">
        <f t="shared" si="5"/>
        <v/>
      </c>
    </row>
    <row r="66" spans="20:29" hidden="1">
      <c r="T66" s="31">
        <v>16</v>
      </c>
      <c r="U66" s="25">
        <f>IF(参加申込書に記入!D24="","",参加申込書に記入!D24)</f>
        <v>18</v>
      </c>
      <c r="V66" s="25" t="str">
        <f>IF(参加申込書に記入!K24="","",参加申込書に記入!K24)</f>
        <v>稲岡健太郎</v>
      </c>
      <c r="W66" s="26" t="str">
        <f>IF(参加申込書に記入!T24="","",参加申込書に記入!T24)</f>
        <v>イナオカ　ケンタロウ</v>
      </c>
      <c r="X66">
        <f>IF(Y66&lt;&gt;"",MAX(X$50:X65)+1,"")</f>
        <v>6</v>
      </c>
      <c r="Y66">
        <f t="shared" si="3"/>
        <v>18</v>
      </c>
      <c r="AA66">
        <v>16</v>
      </c>
      <c r="AB66">
        <f t="shared" si="4"/>
        <v>26</v>
      </c>
      <c r="AC66" t="str">
        <f t="shared" si="5"/>
        <v/>
      </c>
    </row>
    <row r="67" spans="20:29" hidden="1">
      <c r="T67" s="31">
        <v>17</v>
      </c>
      <c r="U67" s="25">
        <f>IF(参加申込書に記入!D25="","",参加申込書に記入!D25)</f>
        <v>20</v>
      </c>
      <c r="V67" s="25" t="str">
        <f>IF(参加申込書に記入!K25="","",参加申込書に記入!K25)</f>
        <v>寶達　典久</v>
      </c>
      <c r="W67" s="26" t="str">
        <f>IF(参加申込書に記入!T25="","",参加申込書に記入!T25)</f>
        <v>ホウダツ　ノリヒサ</v>
      </c>
      <c r="X67">
        <f>IF(Y67&lt;&gt;"",MAX(X$50:X66)+1,"")</f>
        <v>7</v>
      </c>
      <c r="Y67">
        <f t="shared" si="3"/>
        <v>20</v>
      </c>
    </row>
    <row r="68" spans="20:29" hidden="1">
      <c r="T68" s="31">
        <v>18</v>
      </c>
      <c r="U68" s="25">
        <f>IF(参加申込書に記入!D26="","",参加申込書に記入!D26)</f>
        <v>22</v>
      </c>
      <c r="V68" s="25" t="str">
        <f>IF(参加申込書に記入!K26="","",参加申込書に記入!K26)</f>
        <v>宮下　為幸</v>
      </c>
      <c r="W68" s="26" t="str">
        <f>IF(参加申込書に記入!T26="","",参加申込書に記入!T26)</f>
        <v>ミヤシタ　タメユキ</v>
      </c>
      <c r="X68">
        <f>IF(Y68&lt;&gt;"",MAX(X$50:X67)+1,"")</f>
        <v>8</v>
      </c>
      <c r="Y68">
        <f t="shared" si="3"/>
        <v>22</v>
      </c>
    </row>
    <row r="69" spans="20:29" hidden="1">
      <c r="T69" s="31">
        <v>19</v>
      </c>
      <c r="U69" s="25">
        <f>IF(参加申込書に記入!D27="","",参加申込書に記入!D27)</f>
        <v>24</v>
      </c>
      <c r="V69" s="25" t="str">
        <f>IF(参加申込書に記入!K27="","",参加申込書に記入!K27)</f>
        <v>吉村　光輝</v>
      </c>
      <c r="W69" s="26" t="str">
        <f>IF(参加申込書に記入!T27="","",参加申込書に記入!T27)</f>
        <v>ヨシムラ　ミツキ</v>
      </c>
      <c r="X69">
        <f>IF(Y69&lt;&gt;"",MAX(X$50:X68)+1,"")</f>
        <v>9</v>
      </c>
      <c r="Y69">
        <f t="shared" si="3"/>
        <v>24</v>
      </c>
    </row>
    <row r="70" spans="20:29" hidden="1">
      <c r="T70" s="31">
        <v>20</v>
      </c>
      <c r="U70" s="25">
        <f>IF(参加申込書に記入!D28="","",参加申込書に記入!D28)</f>
        <v>26</v>
      </c>
      <c r="V70" s="25" t="str">
        <f>IF(参加申込書に記入!K28="","",参加申込書に記入!K28)</f>
        <v>吉田　義法</v>
      </c>
      <c r="W70" s="26" t="str">
        <f>IF(参加申込書に記入!T28="","",参加申込書に記入!T28)</f>
        <v>ヨシダ　ヨシノリ</v>
      </c>
      <c r="X70">
        <f>IF(Y70&lt;&gt;"",MAX(X$50:X69)+1,"")</f>
        <v>10</v>
      </c>
      <c r="Y70">
        <f t="shared" si="3"/>
        <v>26</v>
      </c>
    </row>
    <row r="71" spans="20:29" hidden="1">
      <c r="T71" s="31">
        <v>21</v>
      </c>
      <c r="U71" s="25" t="str">
        <f>IF(参加申込書に記入!D29="","",参加申込書に記入!D29)</f>
        <v/>
      </c>
      <c r="V71" s="25" t="str">
        <f>IF(参加申込書に記入!K29="","",参加申込書に記入!K29)</f>
        <v/>
      </c>
      <c r="W71" s="26" t="str">
        <f>IF(参加申込書に記入!T29="","",参加申込書に記入!T29)</f>
        <v/>
      </c>
      <c r="X71" t="str">
        <f>IF(Y71&lt;&gt;"",MAX(X$50:X70)+1,"")</f>
        <v/>
      </c>
      <c r="Y71" t="str">
        <f t="shared" si="3"/>
        <v/>
      </c>
    </row>
    <row r="72" spans="20:29" hidden="1">
      <c r="T72" s="31">
        <v>22</v>
      </c>
      <c r="U72" s="25" t="str">
        <f>IF(参加申込書に記入!D30="","",参加申込書に記入!D30)</f>
        <v/>
      </c>
      <c r="V72" s="25" t="str">
        <f>IF(参加申込書に記入!K30="","",参加申込書に記入!K30)</f>
        <v/>
      </c>
      <c r="W72" s="26" t="str">
        <f>IF(参加申込書に記入!T30="","",参加申込書に記入!T30)</f>
        <v/>
      </c>
      <c r="X72" t="str">
        <f>IF(Y72&lt;&gt;"",MAX(X$50:X71)+1,"")</f>
        <v/>
      </c>
      <c r="Y72" t="str">
        <f t="shared" si="3"/>
        <v/>
      </c>
    </row>
    <row r="73" spans="20:29" hidden="1">
      <c r="T73" s="31">
        <v>23</v>
      </c>
      <c r="U73" s="25" t="str">
        <f>IF(参加申込書に記入!D31="","",参加申込書に記入!D31)</f>
        <v/>
      </c>
      <c r="V73" s="25" t="str">
        <f>IF(参加申込書に記入!K31="","",参加申込書に記入!K31)</f>
        <v/>
      </c>
      <c r="W73" s="26" t="str">
        <f>IF(参加申込書に記入!T31="","",参加申込書に記入!T31)</f>
        <v/>
      </c>
      <c r="X73" t="str">
        <f>IF(Y73&lt;&gt;"",MAX(X$50:X72)+1,"")</f>
        <v/>
      </c>
      <c r="Y73" t="str">
        <f t="shared" si="3"/>
        <v/>
      </c>
    </row>
    <row r="74" spans="20:29" hidden="1">
      <c r="T74" s="31">
        <v>24</v>
      </c>
      <c r="U74" s="25" t="str">
        <f>IF(参加申込書に記入!D32="","",参加申込書に記入!D32)</f>
        <v/>
      </c>
      <c r="V74" s="25" t="str">
        <f>IF(参加申込書に記入!K32="","",参加申込書に記入!K32)</f>
        <v/>
      </c>
      <c r="W74" s="26" t="str">
        <f>IF(参加申込書に記入!T32="","",参加申込書に記入!T32)</f>
        <v/>
      </c>
      <c r="X74" t="str">
        <f>IF(Y74&lt;&gt;"",MAX(X$50:X73)+1,"")</f>
        <v/>
      </c>
      <c r="Y74" t="str">
        <f t="shared" si="3"/>
        <v/>
      </c>
    </row>
    <row r="75" spans="20:29" hidden="1">
      <c r="T75" s="33">
        <v>25</v>
      </c>
      <c r="U75" s="27" t="str">
        <f>IF(参加申込書に記入!D33="","",参加申込書に記入!D33)</f>
        <v/>
      </c>
      <c r="V75" s="27" t="str">
        <f>IF(参加申込書に記入!K33="","",参加申込書に記入!K33)</f>
        <v/>
      </c>
      <c r="W75" s="28" t="str">
        <f>IF(参加申込書に記入!T33="","",参加申込書に記入!T33)</f>
        <v/>
      </c>
      <c r="X75" t="str">
        <f>IF(Y75&lt;&gt;"",MAX(X$50:X74)+1,"")</f>
        <v/>
      </c>
      <c r="Y75" t="str">
        <f t="shared" si="3"/>
        <v/>
      </c>
    </row>
  </sheetData>
  <mergeCells count="100">
    <mergeCell ref="N2:P3"/>
    <mergeCell ref="B2:C3"/>
    <mergeCell ref="D8:M9"/>
    <mergeCell ref="D7:E7"/>
    <mergeCell ref="F19:I19"/>
    <mergeCell ref="F11:I11"/>
    <mergeCell ref="J11:M11"/>
    <mergeCell ref="O11:P11"/>
    <mergeCell ref="C11:E11"/>
    <mergeCell ref="F12:I12"/>
    <mergeCell ref="F13:I13"/>
    <mergeCell ref="J17:M17"/>
    <mergeCell ref="J18:M18"/>
    <mergeCell ref="F14:I14"/>
    <mergeCell ref="F15:I15"/>
    <mergeCell ref="J12:M12"/>
    <mergeCell ref="J13:M13"/>
    <mergeCell ref="J14:M14"/>
    <mergeCell ref="J15:M15"/>
    <mergeCell ref="B36:P36"/>
    <mergeCell ref="B4:C5"/>
    <mergeCell ref="K4:L4"/>
    <mergeCell ref="K5:L5"/>
    <mergeCell ref="D4:J5"/>
    <mergeCell ref="K23:M23"/>
    <mergeCell ref="J19:M19"/>
    <mergeCell ref="J20:M20"/>
    <mergeCell ref="J21:M21"/>
    <mergeCell ref="F16:I16"/>
    <mergeCell ref="F17:I17"/>
    <mergeCell ref="F18:I18"/>
    <mergeCell ref="M4:P4"/>
    <mergeCell ref="M5:O5"/>
    <mergeCell ref="N23:P23"/>
    <mergeCell ref="B7:C9"/>
    <mergeCell ref="F7:M7"/>
    <mergeCell ref="N7:O8"/>
    <mergeCell ref="P7:P8"/>
    <mergeCell ref="N9:O9"/>
    <mergeCell ref="O19:P19"/>
    <mergeCell ref="O20:P20"/>
    <mergeCell ref="O12:P12"/>
    <mergeCell ref="O13:P13"/>
    <mergeCell ref="O14:P14"/>
    <mergeCell ref="O15:P15"/>
    <mergeCell ref="O16:P16"/>
    <mergeCell ref="O17:P17"/>
    <mergeCell ref="O18:P18"/>
    <mergeCell ref="O21:P21"/>
    <mergeCell ref="F20:I20"/>
    <mergeCell ref="F21:I21"/>
    <mergeCell ref="C21:E21"/>
    <mergeCell ref="J16:M16"/>
    <mergeCell ref="L33:P33"/>
    <mergeCell ref="L34:P34"/>
    <mergeCell ref="G1:L2"/>
    <mergeCell ref="C24:F24"/>
    <mergeCell ref="C25:F25"/>
    <mergeCell ref="C26:F26"/>
    <mergeCell ref="C27:F27"/>
    <mergeCell ref="B33:C33"/>
    <mergeCell ref="B34:C34"/>
    <mergeCell ref="D33:I33"/>
    <mergeCell ref="D34:I34"/>
    <mergeCell ref="J33:K33"/>
    <mergeCell ref="J34:K34"/>
    <mergeCell ref="C23:F23"/>
    <mergeCell ref="G23:I23"/>
    <mergeCell ref="K24:M24"/>
    <mergeCell ref="B10:P10"/>
    <mergeCell ref="G30:I30"/>
    <mergeCell ref="K30:M30"/>
    <mergeCell ref="G31:I31"/>
    <mergeCell ref="K31:M31"/>
    <mergeCell ref="N24:P24"/>
    <mergeCell ref="N25:P25"/>
    <mergeCell ref="N26:P26"/>
    <mergeCell ref="N27:P27"/>
    <mergeCell ref="N28:P28"/>
    <mergeCell ref="N29:P29"/>
    <mergeCell ref="G27:I27"/>
    <mergeCell ref="C29:F29"/>
    <mergeCell ref="C30:F30"/>
    <mergeCell ref="C31:F31"/>
    <mergeCell ref="G24:I24"/>
    <mergeCell ref="B22:D22"/>
    <mergeCell ref="E22:P22"/>
    <mergeCell ref="N30:P30"/>
    <mergeCell ref="N31:P31"/>
    <mergeCell ref="B32:P32"/>
    <mergeCell ref="K27:M27"/>
    <mergeCell ref="G28:I28"/>
    <mergeCell ref="K28:M28"/>
    <mergeCell ref="G29:I29"/>
    <mergeCell ref="K29:M29"/>
    <mergeCell ref="G25:I25"/>
    <mergeCell ref="K25:M25"/>
    <mergeCell ref="G26:I26"/>
    <mergeCell ref="K26:M26"/>
    <mergeCell ref="C28:F28"/>
  </mergeCells>
  <phoneticPr fontId="1"/>
  <conditionalFormatting sqref="C12:C20">
    <cfRule type="expression" dxfId="1" priority="4">
      <formula>COUNTIF($C$12:$C$20,C12)&lt;&gt;1</formula>
    </cfRule>
  </conditionalFormatting>
  <conditionalFormatting sqref="N12:N20">
    <cfRule type="expression" dxfId="0" priority="1">
      <formula>COUNTIF($N$12:$N$20,N12)&lt;&gt;1</formula>
    </cfRule>
  </conditionalFormatting>
  <dataValidations count="3">
    <dataValidation type="list" allowBlank="1" showInputMessage="1" showErrorMessage="1" sqref="C12:C20" xr:uid="{AC5A6133-26E0-4385-811C-C8DE119FB46A}">
      <formula1>"1,2,3,4,5,6,7,8,9,DH"</formula1>
    </dataValidation>
    <dataValidation type="list" allowBlank="1" showInputMessage="1" showErrorMessage="1" sqref="N12:N21" xr:uid="{B7D3C1CB-B23B-4BE4-B9D7-63F8ED9A48B8}">
      <formula1>$U$51:$U$75</formula1>
    </dataValidation>
    <dataValidation type="list" allowBlank="1" showInputMessage="1" showErrorMessage="1" sqref="B24:B31 J24:J31" xr:uid="{7380A7DF-9E50-4D9E-80AB-B5C3281C1D42}">
      <formula1>$Y$51:$Y$75</formula1>
    </dataValidation>
  </dataValidations>
  <printOptions horizontalCentered="1"/>
  <pageMargins left="0.23622047244094491" right="0.15748031496062992" top="0.55118110236220474" bottom="0.35433070866141736" header="0" footer="0"/>
  <pageSetup paperSize="9" fitToWidth="0" orientation="portrait" horizontalDpi="4294967293" r:id="rId1"/>
  <ignoredErrors>
    <ignoredError sqref="B24:B31 J24:J31 F7 N9 D4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6B0A-B12E-4F9E-B976-1191093AC083}">
  <dimension ref="A1:AP49"/>
  <sheetViews>
    <sheetView topLeftCell="A10" workbookViewId="0">
      <selection activeCell="K15" sqref="K15:S15"/>
    </sheetView>
  </sheetViews>
  <sheetFormatPr defaultColWidth="9" defaultRowHeight="18" customHeight="1"/>
  <cols>
    <col min="1" max="1" width="2.33203125" style="15" customWidth="1"/>
    <col min="2" max="2" width="3.08203125" style="15" customWidth="1"/>
    <col min="3" max="12" width="2.33203125" style="15" customWidth="1"/>
    <col min="13" max="13" width="2.83203125" style="15" customWidth="1"/>
    <col min="14" max="30" width="2.33203125" style="15" customWidth="1"/>
    <col min="31" max="33" width="2.33203125" style="16" customWidth="1"/>
    <col min="34" max="38" width="2.33203125" style="15" customWidth="1"/>
    <col min="39" max="39" width="1.58203125" style="15" customWidth="1"/>
    <col min="40" max="82" width="2.33203125" style="15" customWidth="1"/>
    <col min="83" max="16384" width="9" style="15"/>
  </cols>
  <sheetData>
    <row r="1" spans="1:42" ht="12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2"/>
      <c r="AI1" s="52"/>
      <c r="AJ1" s="52"/>
      <c r="AK1" s="52"/>
      <c r="AL1" s="52"/>
    </row>
    <row r="2" spans="1:42" ht="18" customHeight="1">
      <c r="A2" s="52"/>
      <c r="B2" s="60" t="s">
        <v>130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181" t="s">
        <v>25</v>
      </c>
      <c r="AD2" s="181"/>
      <c r="AE2" s="181"/>
      <c r="AF2" s="181"/>
      <c r="AG2" s="181"/>
      <c r="AH2" s="181"/>
      <c r="AI2" s="181"/>
      <c r="AJ2" s="181"/>
      <c r="AK2" s="181"/>
      <c r="AL2" s="181"/>
    </row>
    <row r="3" spans="1:42" ht="60" customHeight="1">
      <c r="A3" s="52"/>
      <c r="B3" s="215" t="s">
        <v>138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6"/>
      <c r="AG3" s="216"/>
      <c r="AH3" s="216"/>
      <c r="AI3" s="216"/>
      <c r="AJ3" s="216"/>
      <c r="AK3" s="216"/>
      <c r="AL3" s="216"/>
    </row>
    <row r="4" spans="1:42" ht="9" customHeight="1" thickBot="1">
      <c r="A4" s="5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51"/>
      <c r="AF4" s="51"/>
      <c r="AG4" s="51"/>
      <c r="AH4" s="43"/>
      <c r="AI4" s="43"/>
      <c r="AJ4" s="43"/>
      <c r="AK4" s="43"/>
      <c r="AL4" s="43"/>
    </row>
    <row r="5" spans="1:42" ht="21" customHeight="1">
      <c r="A5" s="52"/>
      <c r="B5" s="182" t="s">
        <v>26</v>
      </c>
      <c r="C5" s="183"/>
      <c r="D5" s="186"/>
      <c r="E5" s="186"/>
      <c r="F5" s="186"/>
      <c r="G5" s="186"/>
      <c r="H5" s="187"/>
      <c r="I5" s="190" t="s">
        <v>27</v>
      </c>
      <c r="J5" s="183"/>
      <c r="K5" s="192"/>
      <c r="L5" s="193"/>
      <c r="M5" s="196" t="s">
        <v>28</v>
      </c>
      <c r="N5" s="197"/>
      <c r="O5" s="200" t="s">
        <v>29</v>
      </c>
      <c r="P5" s="201"/>
      <c r="Q5" s="201"/>
      <c r="R5" s="202"/>
      <c r="S5" s="203" t="s">
        <v>132</v>
      </c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5"/>
      <c r="AH5" s="206" t="s">
        <v>30</v>
      </c>
      <c r="AI5" s="207"/>
      <c r="AJ5" s="207"/>
      <c r="AK5" s="207"/>
      <c r="AL5" s="208"/>
    </row>
    <row r="6" spans="1:42" ht="30" customHeight="1" thickBot="1">
      <c r="A6" s="52"/>
      <c r="B6" s="184"/>
      <c r="C6" s="185"/>
      <c r="D6" s="188"/>
      <c r="E6" s="188"/>
      <c r="F6" s="188"/>
      <c r="G6" s="188"/>
      <c r="H6" s="189"/>
      <c r="I6" s="191"/>
      <c r="J6" s="185"/>
      <c r="K6" s="194"/>
      <c r="L6" s="195"/>
      <c r="M6" s="198"/>
      <c r="N6" s="199"/>
      <c r="O6" s="209" t="s">
        <v>131</v>
      </c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1"/>
      <c r="AH6" s="212"/>
      <c r="AI6" s="213"/>
      <c r="AJ6" s="213"/>
      <c r="AK6" s="213"/>
      <c r="AL6" s="214"/>
    </row>
    <row r="7" spans="1:42" ht="18" customHeight="1" thickBot="1">
      <c r="A7" s="52"/>
      <c r="B7" s="43" t="s">
        <v>31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51"/>
      <c r="AF7" s="51"/>
      <c r="AG7" s="51"/>
      <c r="AH7" s="43"/>
      <c r="AI7" s="43"/>
      <c r="AJ7" s="43"/>
      <c r="AK7" s="43"/>
      <c r="AL7" s="43"/>
    </row>
    <row r="8" spans="1:42" ht="19.5" customHeight="1" thickBot="1">
      <c r="A8" s="52"/>
      <c r="B8" s="217" t="s">
        <v>32</v>
      </c>
      <c r="C8" s="218"/>
      <c r="D8" s="219" t="s">
        <v>33</v>
      </c>
      <c r="E8" s="220"/>
      <c r="F8" s="220"/>
      <c r="G8" s="221" t="s">
        <v>34</v>
      </c>
      <c r="H8" s="222"/>
      <c r="I8" s="222"/>
      <c r="J8" s="219"/>
      <c r="K8" s="223" t="s">
        <v>35</v>
      </c>
      <c r="L8" s="224"/>
      <c r="M8" s="224"/>
      <c r="N8" s="224"/>
      <c r="O8" s="224"/>
      <c r="P8" s="224"/>
      <c r="Q8" s="224"/>
      <c r="R8" s="224"/>
      <c r="S8" s="225"/>
      <c r="T8" s="223" t="s">
        <v>36</v>
      </c>
      <c r="U8" s="224"/>
      <c r="V8" s="224"/>
      <c r="W8" s="224"/>
      <c r="X8" s="224"/>
      <c r="Y8" s="224"/>
      <c r="Z8" s="224"/>
      <c r="AA8" s="224"/>
      <c r="AB8" s="225"/>
      <c r="AC8" s="221" t="s">
        <v>37</v>
      </c>
      <c r="AD8" s="222"/>
      <c r="AE8" s="219"/>
      <c r="AF8" s="221" t="s">
        <v>38</v>
      </c>
      <c r="AG8" s="222"/>
      <c r="AH8" s="222"/>
      <c r="AI8" s="222"/>
      <c r="AJ8" s="222"/>
      <c r="AK8" s="222"/>
      <c r="AL8" s="226"/>
    </row>
    <row r="9" spans="1:42" ht="27" customHeight="1">
      <c r="A9" s="54"/>
      <c r="B9" s="241">
        <v>1</v>
      </c>
      <c r="C9" s="242"/>
      <c r="D9" s="243" t="s">
        <v>39</v>
      </c>
      <c r="E9" s="244"/>
      <c r="F9" s="245"/>
      <c r="G9" s="246"/>
      <c r="H9" s="247"/>
      <c r="I9" s="247"/>
      <c r="J9" s="247"/>
      <c r="K9" s="248" t="s">
        <v>92</v>
      </c>
      <c r="L9" s="249"/>
      <c r="M9" s="249"/>
      <c r="N9" s="249"/>
      <c r="O9" s="249"/>
      <c r="P9" s="249"/>
      <c r="Q9" s="249"/>
      <c r="R9" s="249"/>
      <c r="S9" s="250"/>
      <c r="T9" s="251" t="s">
        <v>93</v>
      </c>
      <c r="U9" s="249" t="s">
        <v>40</v>
      </c>
      <c r="V9" s="249" t="s">
        <v>40</v>
      </c>
      <c r="W9" s="249" t="s">
        <v>40</v>
      </c>
      <c r="X9" s="249" t="s">
        <v>40</v>
      </c>
      <c r="Y9" s="249" t="s">
        <v>40</v>
      </c>
      <c r="Z9" s="249" t="s">
        <v>40</v>
      </c>
      <c r="AA9" s="249" t="s">
        <v>40</v>
      </c>
      <c r="AB9" s="252" t="s">
        <v>40</v>
      </c>
      <c r="AC9" s="228"/>
      <c r="AD9" s="228"/>
      <c r="AE9" s="240"/>
      <c r="AF9" s="227"/>
      <c r="AG9" s="228"/>
      <c r="AH9" s="228"/>
      <c r="AI9" s="228"/>
      <c r="AJ9" s="228"/>
      <c r="AK9" s="228"/>
      <c r="AL9" s="229"/>
    </row>
    <row r="10" spans="1:42" ht="27" customHeight="1" thickBot="1">
      <c r="A10" s="54"/>
      <c r="B10" s="230">
        <v>2</v>
      </c>
      <c r="C10" s="231"/>
      <c r="D10" s="232" t="s">
        <v>41</v>
      </c>
      <c r="E10" s="233"/>
      <c r="F10" s="234"/>
      <c r="G10" s="227"/>
      <c r="H10" s="228"/>
      <c r="I10" s="228"/>
      <c r="J10" s="228"/>
      <c r="K10" s="235" t="s">
        <v>94</v>
      </c>
      <c r="L10" s="236"/>
      <c r="M10" s="236"/>
      <c r="N10" s="236"/>
      <c r="O10" s="236"/>
      <c r="P10" s="236"/>
      <c r="Q10" s="236"/>
      <c r="R10" s="236"/>
      <c r="S10" s="237"/>
      <c r="T10" s="238" t="s">
        <v>121</v>
      </c>
      <c r="U10" s="236" t="s">
        <v>42</v>
      </c>
      <c r="V10" s="236" t="s">
        <v>42</v>
      </c>
      <c r="W10" s="236" t="s">
        <v>42</v>
      </c>
      <c r="X10" s="236" t="s">
        <v>42</v>
      </c>
      <c r="Y10" s="236" t="s">
        <v>42</v>
      </c>
      <c r="Z10" s="236" t="s">
        <v>42</v>
      </c>
      <c r="AA10" s="236" t="s">
        <v>42</v>
      </c>
      <c r="AB10" s="239" t="s">
        <v>42</v>
      </c>
      <c r="AC10" s="228"/>
      <c r="AD10" s="228"/>
      <c r="AE10" s="240"/>
      <c r="AF10" s="227"/>
      <c r="AG10" s="228"/>
      <c r="AH10" s="228"/>
      <c r="AI10" s="228"/>
      <c r="AJ10" s="228"/>
      <c r="AK10" s="228"/>
      <c r="AL10" s="229"/>
      <c r="AP10"/>
    </row>
    <row r="11" spans="1:42" ht="15" customHeight="1">
      <c r="A11" s="54"/>
      <c r="B11" s="254">
        <v>3</v>
      </c>
      <c r="C11" s="228"/>
      <c r="D11" s="248">
        <v>1</v>
      </c>
      <c r="E11" s="249"/>
      <c r="F11" s="252"/>
      <c r="G11" s="228"/>
      <c r="H11" s="228"/>
      <c r="I11" s="228"/>
      <c r="J11" s="228"/>
      <c r="K11" s="235" t="s">
        <v>95</v>
      </c>
      <c r="L11" s="236"/>
      <c r="M11" s="236"/>
      <c r="N11" s="236"/>
      <c r="O11" s="236"/>
      <c r="P11" s="236"/>
      <c r="Q11" s="236"/>
      <c r="R11" s="236"/>
      <c r="S11" s="237"/>
      <c r="T11" s="238" t="s">
        <v>108</v>
      </c>
      <c r="U11" s="236"/>
      <c r="V11" s="236"/>
      <c r="W11" s="236"/>
      <c r="X11" s="236"/>
      <c r="Y11" s="236"/>
      <c r="Z11" s="236"/>
      <c r="AA11" s="236"/>
      <c r="AB11" s="239"/>
      <c r="AC11" s="228"/>
      <c r="AD11" s="228"/>
      <c r="AE11" s="240"/>
      <c r="AF11" s="227"/>
      <c r="AG11" s="228"/>
      <c r="AH11" s="228"/>
      <c r="AI11" s="228"/>
      <c r="AJ11" s="228"/>
      <c r="AK11" s="228"/>
      <c r="AL11" s="229"/>
      <c r="AP11" s="59"/>
    </row>
    <row r="12" spans="1:42" ht="15" customHeight="1">
      <c r="A12" s="54"/>
      <c r="B12" s="230">
        <v>4</v>
      </c>
      <c r="C12" s="253"/>
      <c r="D12" s="235">
        <v>2</v>
      </c>
      <c r="E12" s="236"/>
      <c r="F12" s="239"/>
      <c r="G12" s="228"/>
      <c r="H12" s="228"/>
      <c r="I12" s="228"/>
      <c r="J12" s="228"/>
      <c r="K12" s="235" t="s">
        <v>96</v>
      </c>
      <c r="L12" s="236"/>
      <c r="M12" s="236"/>
      <c r="N12" s="236"/>
      <c r="O12" s="236"/>
      <c r="P12" s="236"/>
      <c r="Q12" s="236"/>
      <c r="R12" s="236"/>
      <c r="S12" s="237"/>
      <c r="T12" s="238" t="s">
        <v>109</v>
      </c>
      <c r="U12" s="236"/>
      <c r="V12" s="236"/>
      <c r="W12" s="236"/>
      <c r="X12" s="236"/>
      <c r="Y12" s="236"/>
      <c r="Z12" s="236"/>
      <c r="AA12" s="236"/>
      <c r="AB12" s="239"/>
      <c r="AC12" s="228"/>
      <c r="AD12" s="228"/>
      <c r="AE12" s="240"/>
      <c r="AF12" s="227"/>
      <c r="AG12" s="228"/>
      <c r="AH12" s="228"/>
      <c r="AI12" s="228"/>
      <c r="AJ12" s="228"/>
      <c r="AK12" s="228"/>
      <c r="AL12" s="229"/>
      <c r="AP12" s="59"/>
    </row>
    <row r="13" spans="1:42" ht="15" customHeight="1">
      <c r="A13" s="54"/>
      <c r="B13" s="254">
        <v>5</v>
      </c>
      <c r="C13" s="228"/>
      <c r="D13" s="235">
        <v>3</v>
      </c>
      <c r="E13" s="236"/>
      <c r="F13" s="239"/>
      <c r="G13" s="228"/>
      <c r="H13" s="228"/>
      <c r="I13" s="228"/>
      <c r="J13" s="228"/>
      <c r="K13" s="235" t="s">
        <v>97</v>
      </c>
      <c r="L13" s="236"/>
      <c r="M13" s="236"/>
      <c r="N13" s="236"/>
      <c r="O13" s="236"/>
      <c r="P13" s="236"/>
      <c r="Q13" s="236"/>
      <c r="R13" s="236"/>
      <c r="S13" s="237"/>
      <c r="T13" s="238" t="s">
        <v>110</v>
      </c>
      <c r="U13" s="236" t="s">
        <v>43</v>
      </c>
      <c r="V13" s="236" t="s">
        <v>43</v>
      </c>
      <c r="W13" s="236" t="s">
        <v>43</v>
      </c>
      <c r="X13" s="236" t="s">
        <v>43</v>
      </c>
      <c r="Y13" s="236" t="s">
        <v>43</v>
      </c>
      <c r="Z13" s="236" t="s">
        <v>43</v>
      </c>
      <c r="AA13" s="236" t="s">
        <v>43</v>
      </c>
      <c r="AB13" s="239" t="s">
        <v>43</v>
      </c>
      <c r="AC13" s="228"/>
      <c r="AD13" s="228"/>
      <c r="AE13" s="240"/>
      <c r="AF13" s="227"/>
      <c r="AG13" s="228"/>
      <c r="AH13" s="228"/>
      <c r="AI13" s="228"/>
      <c r="AJ13" s="228"/>
      <c r="AK13" s="228"/>
      <c r="AL13" s="229"/>
      <c r="AP13" s="59"/>
    </row>
    <row r="14" spans="1:42" ht="15" customHeight="1">
      <c r="A14" s="54"/>
      <c r="B14" s="230">
        <v>6</v>
      </c>
      <c r="C14" s="253"/>
      <c r="D14" s="235">
        <v>4</v>
      </c>
      <c r="E14" s="236"/>
      <c r="F14" s="239"/>
      <c r="G14" s="228"/>
      <c r="H14" s="228"/>
      <c r="I14" s="228"/>
      <c r="J14" s="228"/>
      <c r="K14" s="235" t="s">
        <v>90</v>
      </c>
      <c r="L14" s="236"/>
      <c r="M14" s="236"/>
      <c r="N14" s="236"/>
      <c r="O14" s="236"/>
      <c r="P14" s="236"/>
      <c r="Q14" s="236"/>
      <c r="R14" s="236"/>
      <c r="S14" s="237"/>
      <c r="T14" s="238" t="s">
        <v>111</v>
      </c>
      <c r="U14" s="236" t="s">
        <v>44</v>
      </c>
      <c r="V14" s="236" t="s">
        <v>44</v>
      </c>
      <c r="W14" s="236" t="s">
        <v>44</v>
      </c>
      <c r="X14" s="236" t="s">
        <v>44</v>
      </c>
      <c r="Y14" s="236" t="s">
        <v>44</v>
      </c>
      <c r="Z14" s="236" t="s">
        <v>44</v>
      </c>
      <c r="AA14" s="236" t="s">
        <v>44</v>
      </c>
      <c r="AB14" s="239" t="s">
        <v>44</v>
      </c>
      <c r="AC14" s="228"/>
      <c r="AD14" s="228"/>
      <c r="AE14" s="240"/>
      <c r="AF14" s="227"/>
      <c r="AG14" s="228"/>
      <c r="AH14" s="228"/>
      <c r="AI14" s="228"/>
      <c r="AJ14" s="228"/>
      <c r="AK14" s="228"/>
      <c r="AL14" s="229"/>
      <c r="AP14" s="59"/>
    </row>
    <row r="15" spans="1:42" ht="15" customHeight="1">
      <c r="A15" s="54"/>
      <c r="B15" s="254">
        <v>7</v>
      </c>
      <c r="C15" s="228"/>
      <c r="D15" s="235">
        <v>5</v>
      </c>
      <c r="E15" s="236"/>
      <c r="F15" s="239"/>
      <c r="G15" s="228"/>
      <c r="H15" s="228"/>
      <c r="I15" s="228"/>
      <c r="J15" s="228"/>
      <c r="K15" s="235" t="s">
        <v>98</v>
      </c>
      <c r="L15" s="236"/>
      <c r="M15" s="236"/>
      <c r="N15" s="236"/>
      <c r="O15" s="236"/>
      <c r="P15" s="236"/>
      <c r="Q15" s="236"/>
      <c r="R15" s="236"/>
      <c r="S15" s="237"/>
      <c r="T15" s="238" t="s">
        <v>112</v>
      </c>
      <c r="U15" s="236"/>
      <c r="V15" s="236"/>
      <c r="W15" s="236"/>
      <c r="X15" s="236"/>
      <c r="Y15" s="236"/>
      <c r="Z15" s="236"/>
      <c r="AA15" s="236"/>
      <c r="AB15" s="239"/>
      <c r="AC15" s="228"/>
      <c r="AD15" s="228"/>
      <c r="AE15" s="240"/>
      <c r="AF15" s="227"/>
      <c r="AG15" s="228"/>
      <c r="AH15" s="228"/>
      <c r="AI15" s="228"/>
      <c r="AJ15" s="228"/>
      <c r="AK15" s="228"/>
      <c r="AL15" s="229"/>
      <c r="AP15" s="59"/>
    </row>
    <row r="16" spans="1:42" ht="15" customHeight="1">
      <c r="A16" s="54"/>
      <c r="B16" s="230">
        <v>8</v>
      </c>
      <c r="C16" s="253"/>
      <c r="D16" s="235">
        <v>6</v>
      </c>
      <c r="E16" s="236"/>
      <c r="F16" s="239"/>
      <c r="G16" s="228"/>
      <c r="H16" s="228"/>
      <c r="I16" s="228"/>
      <c r="J16" s="228"/>
      <c r="K16" s="235" t="s">
        <v>99</v>
      </c>
      <c r="L16" s="236"/>
      <c r="M16" s="236"/>
      <c r="N16" s="236"/>
      <c r="O16" s="236"/>
      <c r="P16" s="236"/>
      <c r="Q16" s="236"/>
      <c r="R16" s="236"/>
      <c r="S16" s="237"/>
      <c r="T16" s="238" t="s">
        <v>113</v>
      </c>
      <c r="U16" s="236"/>
      <c r="V16" s="236"/>
      <c r="W16" s="236"/>
      <c r="X16" s="236"/>
      <c r="Y16" s="236"/>
      <c r="Z16" s="236"/>
      <c r="AA16" s="236"/>
      <c r="AB16" s="239"/>
      <c r="AC16" s="228"/>
      <c r="AD16" s="228"/>
      <c r="AE16" s="240"/>
      <c r="AF16" s="227"/>
      <c r="AG16" s="228"/>
      <c r="AH16" s="228"/>
      <c r="AI16" s="228"/>
      <c r="AJ16" s="228"/>
      <c r="AK16" s="228"/>
      <c r="AL16" s="229"/>
      <c r="AP16" s="59"/>
    </row>
    <row r="17" spans="1:42" ht="15" customHeight="1">
      <c r="A17" s="54"/>
      <c r="B17" s="254">
        <v>9</v>
      </c>
      <c r="C17" s="228"/>
      <c r="D17" s="235">
        <v>7</v>
      </c>
      <c r="E17" s="236"/>
      <c r="F17" s="239"/>
      <c r="G17" s="228"/>
      <c r="H17" s="228"/>
      <c r="I17" s="228"/>
      <c r="J17" s="228"/>
      <c r="K17" s="235" t="s">
        <v>91</v>
      </c>
      <c r="L17" s="236"/>
      <c r="M17" s="236"/>
      <c r="N17" s="236"/>
      <c r="O17" s="236"/>
      <c r="P17" s="236"/>
      <c r="Q17" s="236"/>
      <c r="R17" s="236"/>
      <c r="S17" s="237"/>
      <c r="T17" s="238" t="s">
        <v>114</v>
      </c>
      <c r="U17" s="236"/>
      <c r="V17" s="236"/>
      <c r="W17" s="236"/>
      <c r="X17" s="236"/>
      <c r="Y17" s="236"/>
      <c r="Z17" s="236"/>
      <c r="AA17" s="236"/>
      <c r="AB17" s="239"/>
      <c r="AC17" s="228"/>
      <c r="AD17" s="228"/>
      <c r="AE17" s="240"/>
      <c r="AF17" s="227"/>
      <c r="AG17" s="228"/>
      <c r="AH17" s="228"/>
      <c r="AI17" s="228"/>
      <c r="AJ17" s="228"/>
      <c r="AK17" s="228"/>
      <c r="AL17" s="229"/>
      <c r="AP17" s="59"/>
    </row>
    <row r="18" spans="1:42" ht="15" customHeight="1">
      <c r="A18" s="54"/>
      <c r="B18" s="230">
        <v>10</v>
      </c>
      <c r="C18" s="253"/>
      <c r="D18" s="235">
        <v>8</v>
      </c>
      <c r="E18" s="236"/>
      <c r="F18" s="239"/>
      <c r="G18" s="228"/>
      <c r="H18" s="228"/>
      <c r="I18" s="228"/>
      <c r="J18" s="228"/>
      <c r="K18" s="235" t="s">
        <v>100</v>
      </c>
      <c r="L18" s="236"/>
      <c r="M18" s="236"/>
      <c r="N18" s="236"/>
      <c r="O18" s="236"/>
      <c r="P18" s="236"/>
      <c r="Q18" s="236"/>
      <c r="R18" s="236"/>
      <c r="S18" s="237"/>
      <c r="T18" s="238" t="s">
        <v>115</v>
      </c>
      <c r="U18" s="236"/>
      <c r="V18" s="236"/>
      <c r="W18" s="236"/>
      <c r="X18" s="236"/>
      <c r="Y18" s="236"/>
      <c r="Z18" s="236"/>
      <c r="AA18" s="236"/>
      <c r="AB18" s="239"/>
      <c r="AC18" s="228"/>
      <c r="AD18" s="228"/>
      <c r="AE18" s="240"/>
      <c r="AF18" s="227"/>
      <c r="AG18" s="228"/>
      <c r="AH18" s="228"/>
      <c r="AI18" s="228"/>
      <c r="AJ18" s="228"/>
      <c r="AK18" s="228"/>
      <c r="AL18" s="229"/>
      <c r="AP18" s="59"/>
    </row>
    <row r="19" spans="1:42" ht="15" customHeight="1">
      <c r="A19" s="54"/>
      <c r="B19" s="254">
        <v>11</v>
      </c>
      <c r="C19" s="228"/>
      <c r="D19" s="235">
        <v>9</v>
      </c>
      <c r="E19" s="236"/>
      <c r="F19" s="239"/>
      <c r="G19" s="228"/>
      <c r="H19" s="228"/>
      <c r="I19" s="228"/>
      <c r="J19" s="228"/>
      <c r="K19" s="235" t="s">
        <v>101</v>
      </c>
      <c r="L19" s="236"/>
      <c r="M19" s="236"/>
      <c r="N19" s="236"/>
      <c r="O19" s="236"/>
      <c r="P19" s="236"/>
      <c r="Q19" s="236"/>
      <c r="R19" s="236"/>
      <c r="S19" s="237"/>
      <c r="T19" s="238" t="s">
        <v>116</v>
      </c>
      <c r="U19" s="236"/>
      <c r="V19" s="236"/>
      <c r="W19" s="236"/>
      <c r="X19" s="236"/>
      <c r="Y19" s="236"/>
      <c r="Z19" s="236"/>
      <c r="AA19" s="236"/>
      <c r="AB19" s="239"/>
      <c r="AC19" s="228"/>
      <c r="AD19" s="228"/>
      <c r="AE19" s="240"/>
      <c r="AF19" s="227"/>
      <c r="AG19" s="228"/>
      <c r="AH19" s="228"/>
      <c r="AI19" s="228"/>
      <c r="AJ19" s="228"/>
      <c r="AK19" s="228"/>
      <c r="AL19" s="229"/>
      <c r="AP19" s="59"/>
    </row>
    <row r="20" spans="1:42" ht="15" customHeight="1">
      <c r="A20" s="54"/>
      <c r="B20" s="230">
        <v>12</v>
      </c>
      <c r="C20" s="253"/>
      <c r="D20" s="235">
        <v>11</v>
      </c>
      <c r="E20" s="236"/>
      <c r="F20" s="239"/>
      <c r="G20" s="228"/>
      <c r="H20" s="228"/>
      <c r="I20" s="228"/>
      <c r="J20" s="228"/>
      <c r="K20" s="235" t="s">
        <v>102</v>
      </c>
      <c r="L20" s="236"/>
      <c r="M20" s="236"/>
      <c r="N20" s="236"/>
      <c r="O20" s="236"/>
      <c r="P20" s="236"/>
      <c r="Q20" s="236"/>
      <c r="R20" s="236"/>
      <c r="S20" s="237"/>
      <c r="T20" s="238" t="s">
        <v>117</v>
      </c>
      <c r="U20" s="236"/>
      <c r="V20" s="236"/>
      <c r="W20" s="236"/>
      <c r="X20" s="236"/>
      <c r="Y20" s="236"/>
      <c r="Z20" s="236"/>
      <c r="AA20" s="236"/>
      <c r="AB20" s="239"/>
      <c r="AC20" s="228"/>
      <c r="AD20" s="228"/>
      <c r="AE20" s="240"/>
      <c r="AF20" s="227"/>
      <c r="AG20" s="228"/>
      <c r="AH20" s="228"/>
      <c r="AI20" s="228"/>
      <c r="AJ20" s="228"/>
      <c r="AK20" s="228"/>
      <c r="AL20" s="229"/>
      <c r="AP20" s="59"/>
    </row>
    <row r="21" spans="1:42" ht="15" customHeight="1">
      <c r="A21" s="54"/>
      <c r="B21" s="254">
        <v>13</v>
      </c>
      <c r="C21" s="228"/>
      <c r="D21" s="235">
        <v>13</v>
      </c>
      <c r="E21" s="236"/>
      <c r="F21" s="239"/>
      <c r="G21" s="228"/>
      <c r="H21" s="228"/>
      <c r="I21" s="228"/>
      <c r="J21" s="228"/>
      <c r="K21" s="235" t="s">
        <v>103</v>
      </c>
      <c r="L21" s="236"/>
      <c r="M21" s="236"/>
      <c r="N21" s="236"/>
      <c r="O21" s="236"/>
      <c r="P21" s="236"/>
      <c r="Q21" s="236"/>
      <c r="R21" s="236"/>
      <c r="S21" s="237"/>
      <c r="T21" s="238" t="s">
        <v>118</v>
      </c>
      <c r="U21" s="236"/>
      <c r="V21" s="236"/>
      <c r="W21" s="236"/>
      <c r="X21" s="236"/>
      <c r="Y21" s="236"/>
      <c r="Z21" s="236"/>
      <c r="AA21" s="236"/>
      <c r="AB21" s="239"/>
      <c r="AC21" s="228"/>
      <c r="AD21" s="228"/>
      <c r="AE21" s="240"/>
      <c r="AF21" s="227"/>
      <c r="AG21" s="228"/>
      <c r="AH21" s="228"/>
      <c r="AI21" s="228"/>
      <c r="AJ21" s="228"/>
      <c r="AK21" s="228"/>
      <c r="AL21" s="229"/>
      <c r="AP21" s="59"/>
    </row>
    <row r="22" spans="1:42" ht="15" customHeight="1">
      <c r="A22" s="54"/>
      <c r="B22" s="230">
        <v>14</v>
      </c>
      <c r="C22" s="253"/>
      <c r="D22" s="235">
        <v>14</v>
      </c>
      <c r="E22" s="236"/>
      <c r="F22" s="239"/>
      <c r="G22" s="228"/>
      <c r="H22" s="228"/>
      <c r="I22" s="228"/>
      <c r="J22" s="228"/>
      <c r="K22" s="235" t="s">
        <v>119</v>
      </c>
      <c r="L22" s="236"/>
      <c r="M22" s="236"/>
      <c r="N22" s="236"/>
      <c r="O22" s="236"/>
      <c r="P22" s="236"/>
      <c r="Q22" s="236"/>
      <c r="R22" s="236"/>
      <c r="S22" s="237"/>
      <c r="T22" s="238" t="s">
        <v>122</v>
      </c>
      <c r="U22" s="236"/>
      <c r="V22" s="236"/>
      <c r="W22" s="236"/>
      <c r="X22" s="236"/>
      <c r="Y22" s="236"/>
      <c r="Z22" s="236"/>
      <c r="AA22" s="236"/>
      <c r="AB22" s="239"/>
      <c r="AC22" s="228"/>
      <c r="AD22" s="228"/>
      <c r="AE22" s="240"/>
      <c r="AF22" s="227"/>
      <c r="AG22" s="228"/>
      <c r="AH22" s="228"/>
      <c r="AI22" s="228"/>
      <c r="AJ22" s="228"/>
      <c r="AK22" s="228"/>
      <c r="AL22" s="229"/>
      <c r="AP22" s="59"/>
    </row>
    <row r="23" spans="1:42" ht="15" customHeight="1">
      <c r="A23" s="54"/>
      <c r="B23" s="254">
        <v>15</v>
      </c>
      <c r="C23" s="228"/>
      <c r="D23" s="235">
        <v>15</v>
      </c>
      <c r="E23" s="236"/>
      <c r="F23" s="239"/>
      <c r="G23" s="228"/>
      <c r="H23" s="228"/>
      <c r="I23" s="228"/>
      <c r="J23" s="228"/>
      <c r="K23" s="235" t="s">
        <v>120</v>
      </c>
      <c r="L23" s="236"/>
      <c r="M23" s="236"/>
      <c r="N23" s="236"/>
      <c r="O23" s="236"/>
      <c r="P23" s="236"/>
      <c r="Q23" s="236"/>
      <c r="R23" s="236"/>
      <c r="S23" s="237"/>
      <c r="T23" s="238" t="s">
        <v>123</v>
      </c>
      <c r="U23" s="236"/>
      <c r="V23" s="236"/>
      <c r="W23" s="236"/>
      <c r="X23" s="236"/>
      <c r="Y23" s="236"/>
      <c r="Z23" s="236"/>
      <c r="AA23" s="236"/>
      <c r="AB23" s="239"/>
      <c r="AC23" s="228"/>
      <c r="AD23" s="228"/>
      <c r="AE23" s="240"/>
      <c r="AF23" s="227"/>
      <c r="AG23" s="228"/>
      <c r="AH23" s="228"/>
      <c r="AI23" s="228"/>
      <c r="AJ23" s="228"/>
      <c r="AK23" s="228"/>
      <c r="AL23" s="229"/>
      <c r="AP23" s="59"/>
    </row>
    <row r="24" spans="1:42" ht="15" customHeight="1">
      <c r="A24" s="54"/>
      <c r="B24" s="230">
        <v>16</v>
      </c>
      <c r="C24" s="253"/>
      <c r="D24" s="235">
        <v>18</v>
      </c>
      <c r="E24" s="236"/>
      <c r="F24" s="239"/>
      <c r="G24" s="228"/>
      <c r="H24" s="228"/>
      <c r="I24" s="228"/>
      <c r="J24" s="228"/>
      <c r="K24" s="235" t="s">
        <v>104</v>
      </c>
      <c r="L24" s="236"/>
      <c r="M24" s="236"/>
      <c r="N24" s="236"/>
      <c r="O24" s="236"/>
      <c r="P24" s="236"/>
      <c r="Q24" s="236"/>
      <c r="R24" s="236"/>
      <c r="S24" s="237"/>
      <c r="T24" s="238" t="s">
        <v>124</v>
      </c>
      <c r="U24" s="236"/>
      <c r="V24" s="236"/>
      <c r="W24" s="236"/>
      <c r="X24" s="236"/>
      <c r="Y24" s="236"/>
      <c r="Z24" s="236"/>
      <c r="AA24" s="236"/>
      <c r="AB24" s="239"/>
      <c r="AC24" s="228"/>
      <c r="AD24" s="228"/>
      <c r="AE24" s="240"/>
      <c r="AF24" s="227"/>
      <c r="AG24" s="228"/>
      <c r="AH24" s="228"/>
      <c r="AI24" s="228"/>
      <c r="AJ24" s="228"/>
      <c r="AK24" s="228"/>
      <c r="AL24" s="229"/>
      <c r="AP24" s="59"/>
    </row>
    <row r="25" spans="1:42" ht="15" customHeight="1">
      <c r="A25" s="54"/>
      <c r="B25" s="254">
        <v>17</v>
      </c>
      <c r="C25" s="228"/>
      <c r="D25" s="235">
        <v>20</v>
      </c>
      <c r="E25" s="236"/>
      <c r="F25" s="239"/>
      <c r="G25" s="228"/>
      <c r="H25" s="228"/>
      <c r="I25" s="228"/>
      <c r="J25" s="228"/>
      <c r="K25" s="235" t="s">
        <v>105</v>
      </c>
      <c r="L25" s="236"/>
      <c r="M25" s="236"/>
      <c r="N25" s="236"/>
      <c r="O25" s="236"/>
      <c r="P25" s="236"/>
      <c r="Q25" s="236"/>
      <c r="R25" s="236"/>
      <c r="S25" s="237"/>
      <c r="T25" s="238" t="s">
        <v>125</v>
      </c>
      <c r="U25" s="236"/>
      <c r="V25" s="236"/>
      <c r="W25" s="236"/>
      <c r="X25" s="236"/>
      <c r="Y25" s="236"/>
      <c r="Z25" s="236"/>
      <c r="AA25" s="236"/>
      <c r="AB25" s="239"/>
      <c r="AC25" s="228"/>
      <c r="AD25" s="228"/>
      <c r="AE25" s="240"/>
      <c r="AF25" s="227"/>
      <c r="AG25" s="228"/>
      <c r="AH25" s="228"/>
      <c r="AI25" s="228"/>
      <c r="AJ25" s="228"/>
      <c r="AK25" s="228"/>
      <c r="AL25" s="229"/>
      <c r="AP25" s="59"/>
    </row>
    <row r="26" spans="1:42" ht="15" customHeight="1">
      <c r="A26" s="54"/>
      <c r="B26" s="230">
        <v>18</v>
      </c>
      <c r="C26" s="253"/>
      <c r="D26" s="235">
        <v>22</v>
      </c>
      <c r="E26" s="236"/>
      <c r="F26" s="239"/>
      <c r="G26" s="228"/>
      <c r="H26" s="228"/>
      <c r="I26" s="228"/>
      <c r="J26" s="228"/>
      <c r="K26" s="235" t="s">
        <v>106</v>
      </c>
      <c r="L26" s="236"/>
      <c r="M26" s="236"/>
      <c r="N26" s="236"/>
      <c r="O26" s="236"/>
      <c r="P26" s="236"/>
      <c r="Q26" s="236"/>
      <c r="R26" s="236"/>
      <c r="S26" s="237"/>
      <c r="T26" s="238" t="s">
        <v>126</v>
      </c>
      <c r="U26" s="236"/>
      <c r="V26" s="236"/>
      <c r="W26" s="236"/>
      <c r="X26" s="236"/>
      <c r="Y26" s="236"/>
      <c r="Z26" s="236"/>
      <c r="AA26" s="236"/>
      <c r="AB26" s="239"/>
      <c r="AC26" s="228"/>
      <c r="AD26" s="228"/>
      <c r="AE26" s="240"/>
      <c r="AF26" s="227"/>
      <c r="AG26" s="228"/>
      <c r="AH26" s="228"/>
      <c r="AI26" s="228"/>
      <c r="AJ26" s="228"/>
      <c r="AK26" s="228"/>
      <c r="AL26" s="229"/>
      <c r="AP26" s="59"/>
    </row>
    <row r="27" spans="1:42" ht="15" customHeight="1">
      <c r="A27" s="54"/>
      <c r="B27" s="254">
        <v>19</v>
      </c>
      <c r="C27" s="228"/>
      <c r="D27" s="235">
        <v>24</v>
      </c>
      <c r="E27" s="236"/>
      <c r="F27" s="239"/>
      <c r="G27" s="228"/>
      <c r="H27" s="228"/>
      <c r="I27" s="228"/>
      <c r="J27" s="228"/>
      <c r="K27" s="235" t="s">
        <v>107</v>
      </c>
      <c r="L27" s="236"/>
      <c r="M27" s="236"/>
      <c r="N27" s="236"/>
      <c r="O27" s="236"/>
      <c r="P27" s="236"/>
      <c r="Q27" s="236"/>
      <c r="R27" s="236"/>
      <c r="S27" s="237"/>
      <c r="T27" s="238" t="s">
        <v>127</v>
      </c>
      <c r="U27" s="236"/>
      <c r="V27" s="236"/>
      <c r="W27" s="236"/>
      <c r="X27" s="236"/>
      <c r="Y27" s="236"/>
      <c r="Z27" s="236"/>
      <c r="AA27" s="236"/>
      <c r="AB27" s="239"/>
      <c r="AC27" s="228"/>
      <c r="AD27" s="228"/>
      <c r="AE27" s="240"/>
      <c r="AF27" s="227"/>
      <c r="AG27" s="228"/>
      <c r="AH27" s="228"/>
      <c r="AI27" s="228"/>
      <c r="AJ27" s="228"/>
      <c r="AK27" s="228"/>
      <c r="AL27" s="229"/>
      <c r="AP27" s="59"/>
    </row>
    <row r="28" spans="1:42" ht="15" customHeight="1">
      <c r="A28" s="54"/>
      <c r="B28" s="230">
        <v>20</v>
      </c>
      <c r="C28" s="253"/>
      <c r="D28" s="235">
        <v>26</v>
      </c>
      <c r="E28" s="236"/>
      <c r="F28" s="239"/>
      <c r="G28" s="228"/>
      <c r="H28" s="228"/>
      <c r="I28" s="228"/>
      <c r="J28" s="228"/>
      <c r="K28" s="235" t="s">
        <v>128</v>
      </c>
      <c r="L28" s="236"/>
      <c r="M28" s="236"/>
      <c r="N28" s="236"/>
      <c r="O28" s="236"/>
      <c r="P28" s="236"/>
      <c r="Q28" s="236"/>
      <c r="R28" s="236"/>
      <c r="S28" s="237"/>
      <c r="T28" s="238" t="s">
        <v>129</v>
      </c>
      <c r="U28" s="236"/>
      <c r="V28" s="236"/>
      <c r="W28" s="236"/>
      <c r="X28" s="236"/>
      <c r="Y28" s="236"/>
      <c r="Z28" s="236"/>
      <c r="AA28" s="236"/>
      <c r="AB28" s="239"/>
      <c r="AC28" s="228"/>
      <c r="AD28" s="228"/>
      <c r="AE28" s="240"/>
      <c r="AF28" s="227"/>
      <c r="AG28" s="228"/>
      <c r="AH28" s="228"/>
      <c r="AI28" s="228"/>
      <c r="AJ28" s="228"/>
      <c r="AK28" s="228"/>
      <c r="AL28" s="229"/>
      <c r="AP28" s="59"/>
    </row>
    <row r="29" spans="1:42" ht="15" customHeight="1">
      <c r="A29" s="54"/>
      <c r="B29" s="254">
        <v>21</v>
      </c>
      <c r="C29" s="228"/>
      <c r="D29" s="235"/>
      <c r="E29" s="236"/>
      <c r="F29" s="239"/>
      <c r="G29" s="228"/>
      <c r="H29" s="228"/>
      <c r="I29" s="228"/>
      <c r="J29" s="228"/>
      <c r="K29" s="235"/>
      <c r="L29" s="236"/>
      <c r="M29" s="236"/>
      <c r="N29" s="236"/>
      <c r="O29" s="236"/>
      <c r="P29" s="236"/>
      <c r="Q29" s="236"/>
      <c r="R29" s="236"/>
      <c r="S29" s="237"/>
      <c r="T29" s="238"/>
      <c r="U29" s="236"/>
      <c r="V29" s="236"/>
      <c r="W29" s="236"/>
      <c r="X29" s="236"/>
      <c r="Y29" s="236"/>
      <c r="Z29" s="236"/>
      <c r="AA29" s="236"/>
      <c r="AB29" s="239"/>
      <c r="AC29" s="228"/>
      <c r="AD29" s="228"/>
      <c r="AE29" s="240"/>
      <c r="AF29" s="227"/>
      <c r="AG29" s="228"/>
      <c r="AH29" s="228"/>
      <c r="AI29" s="228"/>
      <c r="AJ29" s="228"/>
      <c r="AK29" s="228"/>
      <c r="AL29" s="229"/>
      <c r="AP29" s="57"/>
    </row>
    <row r="30" spans="1:42" ht="15" customHeight="1">
      <c r="A30" s="54"/>
      <c r="B30" s="230">
        <v>22</v>
      </c>
      <c r="C30" s="253"/>
      <c r="D30" s="235"/>
      <c r="E30" s="236"/>
      <c r="F30" s="239"/>
      <c r="G30" s="228"/>
      <c r="H30" s="228"/>
      <c r="I30" s="228"/>
      <c r="J30" s="228"/>
      <c r="K30" s="235"/>
      <c r="L30" s="236"/>
      <c r="M30" s="236"/>
      <c r="N30" s="236"/>
      <c r="O30" s="236"/>
      <c r="P30" s="236"/>
      <c r="Q30" s="236"/>
      <c r="R30" s="236"/>
      <c r="S30" s="237"/>
      <c r="T30" s="238"/>
      <c r="U30" s="236"/>
      <c r="V30" s="236"/>
      <c r="W30" s="236"/>
      <c r="X30" s="236"/>
      <c r="Y30" s="236"/>
      <c r="Z30" s="236"/>
      <c r="AA30" s="236"/>
      <c r="AB30" s="239"/>
      <c r="AC30" s="228"/>
      <c r="AD30" s="228"/>
      <c r="AE30" s="240"/>
      <c r="AF30" s="227"/>
      <c r="AG30" s="228"/>
      <c r="AH30" s="228"/>
      <c r="AI30" s="228"/>
      <c r="AJ30" s="228"/>
      <c r="AK30" s="228"/>
      <c r="AL30" s="229"/>
    </row>
    <row r="31" spans="1:42" ht="15" customHeight="1">
      <c r="A31" s="54"/>
      <c r="B31" s="254">
        <v>23</v>
      </c>
      <c r="C31" s="228"/>
      <c r="D31" s="235"/>
      <c r="E31" s="236"/>
      <c r="F31" s="239"/>
      <c r="G31" s="228"/>
      <c r="H31" s="228"/>
      <c r="I31" s="228"/>
      <c r="J31" s="228"/>
      <c r="K31" s="235"/>
      <c r="L31" s="236"/>
      <c r="M31" s="236"/>
      <c r="N31" s="236"/>
      <c r="O31" s="236"/>
      <c r="P31" s="236"/>
      <c r="Q31" s="236"/>
      <c r="R31" s="236"/>
      <c r="S31" s="237"/>
      <c r="T31" s="238"/>
      <c r="U31" s="236"/>
      <c r="V31" s="236"/>
      <c r="W31" s="236"/>
      <c r="X31" s="236"/>
      <c r="Y31" s="236"/>
      <c r="Z31" s="236"/>
      <c r="AA31" s="236"/>
      <c r="AB31" s="239"/>
      <c r="AC31" s="228"/>
      <c r="AD31" s="228"/>
      <c r="AE31" s="240"/>
      <c r="AF31" s="227"/>
      <c r="AG31" s="228"/>
      <c r="AH31" s="228"/>
      <c r="AI31" s="228"/>
      <c r="AJ31" s="228"/>
      <c r="AK31" s="228"/>
      <c r="AL31" s="229"/>
      <c r="AP31"/>
    </row>
    <row r="32" spans="1:42" ht="15" customHeight="1">
      <c r="A32" s="54"/>
      <c r="B32" s="230">
        <v>24</v>
      </c>
      <c r="C32" s="253"/>
      <c r="D32" s="235"/>
      <c r="E32" s="236"/>
      <c r="F32" s="239"/>
      <c r="G32" s="228"/>
      <c r="H32" s="228"/>
      <c r="I32" s="228"/>
      <c r="J32" s="228"/>
      <c r="K32" s="235"/>
      <c r="L32" s="236"/>
      <c r="M32" s="236"/>
      <c r="N32" s="236"/>
      <c r="O32" s="236"/>
      <c r="P32" s="236"/>
      <c r="Q32" s="236"/>
      <c r="R32" s="236"/>
      <c r="S32" s="237"/>
      <c r="T32" s="238"/>
      <c r="U32" s="236"/>
      <c r="V32" s="236"/>
      <c r="W32" s="236"/>
      <c r="X32" s="236"/>
      <c r="Y32" s="236"/>
      <c r="Z32" s="236"/>
      <c r="AA32" s="236"/>
      <c r="AB32" s="239"/>
      <c r="AC32" s="228"/>
      <c r="AD32" s="228"/>
      <c r="AE32" s="240"/>
      <c r="AF32" s="227"/>
      <c r="AG32" s="228"/>
      <c r="AH32" s="228"/>
      <c r="AI32" s="228"/>
      <c r="AJ32" s="228"/>
      <c r="AK32" s="228"/>
      <c r="AL32" s="229"/>
      <c r="AP32" s="58"/>
    </row>
    <row r="33" spans="1:42" ht="15" customHeight="1" thickBot="1">
      <c r="A33" s="54"/>
      <c r="B33" s="254">
        <v>25</v>
      </c>
      <c r="C33" s="228"/>
      <c r="D33" s="260"/>
      <c r="E33" s="261"/>
      <c r="F33" s="262"/>
      <c r="G33" s="228"/>
      <c r="H33" s="228"/>
      <c r="I33" s="228"/>
      <c r="J33" s="228"/>
      <c r="K33" s="263"/>
      <c r="L33" s="264"/>
      <c r="M33" s="264"/>
      <c r="N33" s="264"/>
      <c r="O33" s="264"/>
      <c r="P33" s="264"/>
      <c r="Q33" s="264"/>
      <c r="R33" s="264"/>
      <c r="S33" s="265"/>
      <c r="T33" s="266"/>
      <c r="U33" s="264"/>
      <c r="V33" s="264"/>
      <c r="W33" s="264"/>
      <c r="X33" s="264"/>
      <c r="Y33" s="264"/>
      <c r="Z33" s="264"/>
      <c r="AA33" s="264"/>
      <c r="AB33" s="267"/>
      <c r="AC33" s="228"/>
      <c r="AD33" s="228"/>
      <c r="AE33" s="240"/>
      <c r="AF33" s="227"/>
      <c r="AG33" s="228"/>
      <c r="AH33" s="228"/>
      <c r="AI33" s="228"/>
      <c r="AJ33" s="228"/>
      <c r="AK33" s="228"/>
      <c r="AL33" s="229"/>
      <c r="AP33" s="57"/>
    </row>
    <row r="34" spans="1:42" ht="16.5" customHeight="1">
      <c r="A34" s="52"/>
      <c r="B34" s="241">
        <v>26</v>
      </c>
      <c r="C34" s="242"/>
      <c r="D34" s="255" t="s">
        <v>45</v>
      </c>
      <c r="E34" s="256"/>
      <c r="F34" s="256"/>
      <c r="G34" s="244"/>
      <c r="H34" s="244"/>
      <c r="I34" s="244"/>
      <c r="J34" s="244"/>
      <c r="K34" s="248" t="s">
        <v>82</v>
      </c>
      <c r="L34" s="249"/>
      <c r="M34" s="249"/>
      <c r="N34" s="249"/>
      <c r="O34" s="249"/>
      <c r="P34" s="249"/>
      <c r="Q34" s="249"/>
      <c r="R34" s="249"/>
      <c r="S34" s="250"/>
      <c r="T34" s="251" t="s">
        <v>86</v>
      </c>
      <c r="U34" s="249"/>
      <c r="V34" s="249"/>
      <c r="W34" s="249"/>
      <c r="X34" s="249"/>
      <c r="Y34" s="249"/>
      <c r="Z34" s="249"/>
      <c r="AA34" s="249"/>
      <c r="AB34" s="252"/>
      <c r="AC34" s="257"/>
      <c r="AD34" s="257"/>
      <c r="AE34" s="242"/>
      <c r="AF34" s="258"/>
      <c r="AG34" s="257"/>
      <c r="AH34" s="257"/>
      <c r="AI34" s="257"/>
      <c r="AJ34" s="257"/>
      <c r="AK34" s="257"/>
      <c r="AL34" s="259"/>
    </row>
    <row r="35" spans="1:42" ht="15" customHeight="1">
      <c r="A35" s="52"/>
      <c r="B35" s="230">
        <v>27</v>
      </c>
      <c r="C35" s="231"/>
      <c r="D35" s="227" t="s">
        <v>46</v>
      </c>
      <c r="E35" s="228"/>
      <c r="F35" s="228"/>
      <c r="G35" s="228"/>
      <c r="H35" s="228"/>
      <c r="I35" s="228"/>
      <c r="J35" s="228"/>
      <c r="K35" s="277" t="s">
        <v>83</v>
      </c>
      <c r="L35" s="278"/>
      <c r="M35" s="278"/>
      <c r="N35" s="278"/>
      <c r="O35" s="278"/>
      <c r="P35" s="278"/>
      <c r="Q35" s="278"/>
      <c r="R35" s="278"/>
      <c r="S35" s="279"/>
      <c r="T35" s="280" t="s">
        <v>87</v>
      </c>
      <c r="U35" s="278"/>
      <c r="V35" s="278"/>
      <c r="W35" s="278"/>
      <c r="X35" s="278"/>
      <c r="Y35" s="278"/>
      <c r="Z35" s="278"/>
      <c r="AA35" s="278"/>
      <c r="AB35" s="281"/>
      <c r="AC35" s="257"/>
      <c r="AD35" s="257"/>
      <c r="AE35" s="242"/>
      <c r="AF35" s="258"/>
      <c r="AG35" s="257"/>
      <c r="AH35" s="257"/>
      <c r="AI35" s="257"/>
      <c r="AJ35" s="257"/>
      <c r="AK35" s="257"/>
      <c r="AL35" s="259"/>
      <c r="AP35" s="57"/>
    </row>
    <row r="36" spans="1:42" ht="15" customHeight="1">
      <c r="A36" s="52"/>
      <c r="B36" s="254">
        <v>28</v>
      </c>
      <c r="C36" s="240"/>
      <c r="D36" s="227" t="s">
        <v>47</v>
      </c>
      <c r="E36" s="228"/>
      <c r="F36" s="228"/>
      <c r="G36" s="228"/>
      <c r="H36" s="228"/>
      <c r="I36" s="228"/>
      <c r="J36" s="228"/>
      <c r="K36" s="268" t="s">
        <v>84</v>
      </c>
      <c r="L36" s="269"/>
      <c r="M36" s="269"/>
      <c r="N36" s="269"/>
      <c r="O36" s="269"/>
      <c r="P36" s="269"/>
      <c r="Q36" s="269"/>
      <c r="R36" s="269"/>
      <c r="S36" s="270"/>
      <c r="T36" s="271" t="s">
        <v>88</v>
      </c>
      <c r="U36" s="269"/>
      <c r="V36" s="269"/>
      <c r="W36" s="269"/>
      <c r="X36" s="269"/>
      <c r="Y36" s="269"/>
      <c r="Z36" s="269"/>
      <c r="AA36" s="269"/>
      <c r="AB36" s="272"/>
      <c r="AC36" s="273"/>
      <c r="AD36" s="273"/>
      <c r="AE36" s="274"/>
      <c r="AF36" s="275"/>
      <c r="AG36" s="273"/>
      <c r="AH36" s="273"/>
      <c r="AI36" s="273"/>
      <c r="AJ36" s="273"/>
      <c r="AK36" s="273"/>
      <c r="AL36" s="276"/>
    </row>
    <row r="37" spans="1:42" ht="15" customHeight="1" thickBot="1">
      <c r="A37" s="52"/>
      <c r="B37" s="291">
        <v>29</v>
      </c>
      <c r="C37" s="292"/>
      <c r="D37" s="293" t="s">
        <v>48</v>
      </c>
      <c r="E37" s="294"/>
      <c r="F37" s="294"/>
      <c r="G37" s="294"/>
      <c r="H37" s="294"/>
      <c r="I37" s="294"/>
      <c r="J37" s="294"/>
      <c r="K37" s="263" t="s">
        <v>85</v>
      </c>
      <c r="L37" s="264"/>
      <c r="M37" s="264"/>
      <c r="N37" s="264"/>
      <c r="O37" s="264"/>
      <c r="P37" s="264"/>
      <c r="Q37" s="264"/>
      <c r="R37" s="264"/>
      <c r="S37" s="265"/>
      <c r="T37" s="266" t="s">
        <v>89</v>
      </c>
      <c r="U37" s="264"/>
      <c r="V37" s="264"/>
      <c r="W37" s="264"/>
      <c r="X37" s="264"/>
      <c r="Y37" s="264"/>
      <c r="Z37" s="264"/>
      <c r="AA37" s="264"/>
      <c r="AB37" s="267"/>
      <c r="AC37" s="294"/>
      <c r="AD37" s="294"/>
      <c r="AE37" s="292"/>
      <c r="AF37" s="293"/>
      <c r="AG37" s="294"/>
      <c r="AH37" s="294"/>
      <c r="AI37" s="294"/>
      <c r="AJ37" s="294"/>
      <c r="AK37" s="294"/>
      <c r="AL37" s="295"/>
      <c r="AP37" s="57"/>
    </row>
    <row r="38" spans="1:42" ht="6" customHeight="1">
      <c r="A38" s="52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8"/>
      <c r="AF38" s="18"/>
      <c r="AG38" s="18"/>
      <c r="AH38" s="17"/>
      <c r="AI38" s="17"/>
      <c r="AJ38" s="17"/>
      <c r="AK38" s="17"/>
      <c r="AL38" s="17"/>
    </row>
    <row r="39" spans="1:42" ht="18" customHeight="1" thickBot="1">
      <c r="A39" s="52"/>
      <c r="B39" s="43" t="s">
        <v>49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5"/>
      <c r="AF39" s="45"/>
      <c r="AG39" s="45"/>
      <c r="AH39" s="46"/>
      <c r="AI39" s="46"/>
      <c r="AJ39" s="46"/>
      <c r="AK39" s="46"/>
      <c r="AL39" s="46"/>
      <c r="AM39" s="19"/>
      <c r="AN39" s="19"/>
      <c r="AO39" s="19"/>
      <c r="AP39" s="57"/>
    </row>
    <row r="40" spans="1:42" ht="30" customHeight="1">
      <c r="A40" s="52"/>
      <c r="B40" s="47">
        <v>1</v>
      </c>
      <c r="C40" s="282" t="s">
        <v>50</v>
      </c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3"/>
      <c r="AM40" s="19"/>
      <c r="AN40" s="19"/>
      <c r="AO40" s="19"/>
    </row>
    <row r="41" spans="1:42" ht="15" customHeight="1">
      <c r="A41" s="52"/>
      <c r="B41" s="48">
        <v>2</v>
      </c>
      <c r="C41" s="284" t="s">
        <v>51</v>
      </c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5"/>
      <c r="AM41" s="19"/>
      <c r="AN41" s="19"/>
      <c r="AO41" s="19"/>
      <c r="AP41" s="57"/>
    </row>
    <row r="42" spans="1:42" ht="15" customHeight="1">
      <c r="A42" s="52"/>
      <c r="B42" s="49">
        <v>3</v>
      </c>
      <c r="C42" s="286" t="s">
        <v>52</v>
      </c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7"/>
      <c r="AM42" s="19"/>
      <c r="AN42" s="19"/>
      <c r="AO42" s="19"/>
    </row>
    <row r="43" spans="1:42" ht="15" customHeight="1">
      <c r="A43" s="52"/>
      <c r="B43" s="49">
        <v>4</v>
      </c>
      <c r="C43" s="286" t="s">
        <v>53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7"/>
      <c r="AM43" s="19"/>
      <c r="AN43" s="19"/>
      <c r="AO43" s="19"/>
      <c r="AP43" s="57"/>
    </row>
    <row r="44" spans="1:42" ht="15" customHeight="1" thickBot="1">
      <c r="A44" s="52"/>
      <c r="B44" s="50">
        <v>5</v>
      </c>
      <c r="C44" s="288" t="s">
        <v>54</v>
      </c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9"/>
      <c r="AM44" s="19"/>
      <c r="AN44" s="19"/>
      <c r="AO44" s="19"/>
    </row>
    <row r="45" spans="1:42" ht="18" customHeight="1" thickBot="1">
      <c r="A45" s="52"/>
      <c r="B45" s="290" t="s">
        <v>55</v>
      </c>
      <c r="C45" s="290"/>
      <c r="D45" s="290"/>
      <c r="E45" s="290"/>
      <c r="F45" s="290"/>
      <c r="G45" s="290"/>
      <c r="H45" s="44" t="s">
        <v>56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5"/>
      <c r="AF45" s="45"/>
      <c r="AG45" s="45"/>
      <c r="AH45" s="46"/>
      <c r="AI45" s="46"/>
      <c r="AJ45" s="46"/>
      <c r="AK45" s="46"/>
      <c r="AL45" s="46"/>
      <c r="AM45" s="19"/>
      <c r="AN45" s="19"/>
      <c r="AO45" s="19"/>
      <c r="AP45" s="57"/>
    </row>
    <row r="46" spans="1:42" s="20" customFormat="1" ht="19.5" customHeight="1">
      <c r="A46" s="55"/>
      <c r="B46" s="302" t="s">
        <v>57</v>
      </c>
      <c r="C46" s="303"/>
      <c r="D46" s="303"/>
      <c r="E46" s="303"/>
      <c r="F46" s="304"/>
      <c r="G46" s="302"/>
      <c r="H46" s="303"/>
      <c r="I46" s="303"/>
      <c r="J46" s="303"/>
      <c r="K46" s="303"/>
      <c r="L46" s="303"/>
      <c r="M46" s="305"/>
      <c r="N46" s="306" t="s">
        <v>58</v>
      </c>
      <c r="O46" s="303"/>
      <c r="P46" s="303"/>
      <c r="Q46" s="303"/>
      <c r="R46" s="303"/>
      <c r="S46" s="305"/>
      <c r="T46" s="307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9"/>
    </row>
    <row r="47" spans="1:42" s="20" customFormat="1" ht="19.5" customHeight="1">
      <c r="A47" s="55"/>
      <c r="B47" s="310" t="s">
        <v>59</v>
      </c>
      <c r="C47" s="311"/>
      <c r="D47" s="311"/>
      <c r="E47" s="311"/>
      <c r="F47" s="312"/>
      <c r="G47" s="313" t="s">
        <v>60</v>
      </c>
      <c r="H47" s="314"/>
      <c r="I47" s="315"/>
      <c r="J47" s="315"/>
      <c r="K47" s="315"/>
      <c r="L47" s="315"/>
      <c r="M47" s="316"/>
      <c r="N47" s="317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8"/>
      <c r="AP47" s="57"/>
    </row>
    <row r="48" spans="1:42" s="20" customFormat="1" ht="19.5" customHeight="1" thickBot="1">
      <c r="A48" s="55"/>
      <c r="B48" s="296" t="s">
        <v>61</v>
      </c>
      <c r="C48" s="297"/>
      <c r="D48" s="297"/>
      <c r="E48" s="297"/>
      <c r="F48" s="298"/>
      <c r="G48" s="299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1"/>
    </row>
    <row r="49" spans="1:1" ht="6" customHeight="1">
      <c r="A49" s="52"/>
    </row>
  </sheetData>
  <mergeCells count="235">
    <mergeCell ref="B48:F48"/>
    <mergeCell ref="G48:AL48"/>
    <mergeCell ref="B46:F46"/>
    <mergeCell ref="G46:M46"/>
    <mergeCell ref="N46:S46"/>
    <mergeCell ref="T46:AL46"/>
    <mergeCell ref="B47:F47"/>
    <mergeCell ref="G47:H47"/>
    <mergeCell ref="I47:M47"/>
    <mergeCell ref="N47:AL47"/>
    <mergeCell ref="C40:AL40"/>
    <mergeCell ref="C41:AL41"/>
    <mergeCell ref="C42:AL42"/>
    <mergeCell ref="C43:AL43"/>
    <mergeCell ref="C44:AL44"/>
    <mergeCell ref="B45:G45"/>
    <mergeCell ref="B37:C37"/>
    <mergeCell ref="D37:J37"/>
    <mergeCell ref="K37:S37"/>
    <mergeCell ref="T37:AB37"/>
    <mergeCell ref="AC37:AE37"/>
    <mergeCell ref="AF37:AL37"/>
    <mergeCell ref="B36:C36"/>
    <mergeCell ref="D36:J36"/>
    <mergeCell ref="K36:S36"/>
    <mergeCell ref="T36:AB36"/>
    <mergeCell ref="AC36:AE36"/>
    <mergeCell ref="AF36:AL36"/>
    <mergeCell ref="B35:C35"/>
    <mergeCell ref="D35:J35"/>
    <mergeCell ref="K35:S35"/>
    <mergeCell ref="T35:AB35"/>
    <mergeCell ref="AC35:AE35"/>
    <mergeCell ref="AF35:AL35"/>
    <mergeCell ref="AF33:AL33"/>
    <mergeCell ref="B34:C34"/>
    <mergeCell ref="D34:J34"/>
    <mergeCell ref="K34:S34"/>
    <mergeCell ref="T34:AB34"/>
    <mergeCell ref="AC34:AE34"/>
    <mergeCell ref="AF34:AL34"/>
    <mergeCell ref="B33:C33"/>
    <mergeCell ref="D33:F33"/>
    <mergeCell ref="G33:J33"/>
    <mergeCell ref="K33:S33"/>
    <mergeCell ref="T33:AB33"/>
    <mergeCell ref="AC33:AE33"/>
    <mergeCell ref="AF31:AL31"/>
    <mergeCell ref="B32:C32"/>
    <mergeCell ref="D32:F32"/>
    <mergeCell ref="G32:J32"/>
    <mergeCell ref="K32:S32"/>
    <mergeCell ref="T32:AB32"/>
    <mergeCell ref="AC32:AE32"/>
    <mergeCell ref="AF32:AL32"/>
    <mergeCell ref="B31:C31"/>
    <mergeCell ref="D31:F31"/>
    <mergeCell ref="G31:J31"/>
    <mergeCell ref="K31:S31"/>
    <mergeCell ref="T31:AB31"/>
    <mergeCell ref="AC31:AE31"/>
    <mergeCell ref="AF29:AL29"/>
    <mergeCell ref="B30:C30"/>
    <mergeCell ref="D30:F30"/>
    <mergeCell ref="G30:J30"/>
    <mergeCell ref="K30:S30"/>
    <mergeCell ref="T30:AB30"/>
    <mergeCell ref="AC30:AE30"/>
    <mergeCell ref="AF30:AL30"/>
    <mergeCell ref="B29:C29"/>
    <mergeCell ref="D29:F29"/>
    <mergeCell ref="G29:J29"/>
    <mergeCell ref="K29:S29"/>
    <mergeCell ref="T29:AB29"/>
    <mergeCell ref="AC29:AE29"/>
    <mergeCell ref="AF27:AL27"/>
    <mergeCell ref="B28:C28"/>
    <mergeCell ref="D28:F28"/>
    <mergeCell ref="G28:J28"/>
    <mergeCell ref="K28:S28"/>
    <mergeCell ref="T28:AB28"/>
    <mergeCell ref="AC28:AE28"/>
    <mergeCell ref="AF28:AL28"/>
    <mergeCell ref="B27:C27"/>
    <mergeCell ref="D27:F27"/>
    <mergeCell ref="G27:J27"/>
    <mergeCell ref="K27:S27"/>
    <mergeCell ref="T27:AB27"/>
    <mergeCell ref="AC27:AE27"/>
    <mergeCell ref="AF25:AL25"/>
    <mergeCell ref="B26:C26"/>
    <mergeCell ref="D26:F26"/>
    <mergeCell ref="G26:J26"/>
    <mergeCell ref="K26:S26"/>
    <mergeCell ref="T26:AB26"/>
    <mergeCell ref="AC26:AE26"/>
    <mergeCell ref="AF26:AL26"/>
    <mergeCell ref="B25:C25"/>
    <mergeCell ref="D25:F25"/>
    <mergeCell ref="G25:J25"/>
    <mergeCell ref="K25:S25"/>
    <mergeCell ref="T25:AB25"/>
    <mergeCell ref="AC25:AE25"/>
    <mergeCell ref="AF23:AL23"/>
    <mergeCell ref="B24:C24"/>
    <mergeCell ref="D24:F24"/>
    <mergeCell ref="G24:J24"/>
    <mergeCell ref="K24:S24"/>
    <mergeCell ref="T24:AB24"/>
    <mergeCell ref="AC24:AE24"/>
    <mergeCell ref="AF24:AL24"/>
    <mergeCell ref="B23:C23"/>
    <mergeCell ref="D23:F23"/>
    <mergeCell ref="G23:J23"/>
    <mergeCell ref="K23:S23"/>
    <mergeCell ref="T23:AB23"/>
    <mergeCell ref="AC23:AE23"/>
    <mergeCell ref="AF21:AL21"/>
    <mergeCell ref="B22:C22"/>
    <mergeCell ref="D22:F22"/>
    <mergeCell ref="G22:J22"/>
    <mergeCell ref="K22:S22"/>
    <mergeCell ref="T22:AB22"/>
    <mergeCell ref="AC22:AE22"/>
    <mergeCell ref="AF22:AL22"/>
    <mergeCell ref="B21:C21"/>
    <mergeCell ref="D21:F21"/>
    <mergeCell ref="G21:J21"/>
    <mergeCell ref="K21:S21"/>
    <mergeCell ref="T21:AB21"/>
    <mergeCell ref="AC21:AE21"/>
    <mergeCell ref="AF19:AL19"/>
    <mergeCell ref="B20:C20"/>
    <mergeCell ref="D20:F20"/>
    <mergeCell ref="G20:J20"/>
    <mergeCell ref="K20:S20"/>
    <mergeCell ref="T20:AB20"/>
    <mergeCell ref="AC20:AE20"/>
    <mergeCell ref="AF20:AL20"/>
    <mergeCell ref="B19:C19"/>
    <mergeCell ref="D19:F19"/>
    <mergeCell ref="G19:J19"/>
    <mergeCell ref="K19:S19"/>
    <mergeCell ref="T19:AB19"/>
    <mergeCell ref="AC19:AE19"/>
    <mergeCell ref="AF17:AL17"/>
    <mergeCell ref="B18:C18"/>
    <mergeCell ref="D18:F18"/>
    <mergeCell ref="G18:J18"/>
    <mergeCell ref="K18:S18"/>
    <mergeCell ref="T18:AB18"/>
    <mergeCell ref="AC18:AE18"/>
    <mergeCell ref="AF18:AL18"/>
    <mergeCell ref="B17:C17"/>
    <mergeCell ref="D17:F17"/>
    <mergeCell ref="G17:J17"/>
    <mergeCell ref="K17:S17"/>
    <mergeCell ref="T17:AB17"/>
    <mergeCell ref="AC17:AE17"/>
    <mergeCell ref="AF15:AL15"/>
    <mergeCell ref="B16:C16"/>
    <mergeCell ref="D16:F16"/>
    <mergeCell ref="G16:J16"/>
    <mergeCell ref="K16:S16"/>
    <mergeCell ref="T16:AB16"/>
    <mergeCell ref="AC16:AE16"/>
    <mergeCell ref="AF16:AL16"/>
    <mergeCell ref="B15:C15"/>
    <mergeCell ref="D15:F15"/>
    <mergeCell ref="G15:J15"/>
    <mergeCell ref="K15:S15"/>
    <mergeCell ref="T15:AB15"/>
    <mergeCell ref="AC15:AE15"/>
    <mergeCell ref="AF13:AL13"/>
    <mergeCell ref="B14:C14"/>
    <mergeCell ref="D14:F14"/>
    <mergeCell ref="G14:J14"/>
    <mergeCell ref="K14:S14"/>
    <mergeCell ref="T14:AB14"/>
    <mergeCell ref="AC14:AE14"/>
    <mergeCell ref="AF14:AL14"/>
    <mergeCell ref="B13:C13"/>
    <mergeCell ref="D13:F13"/>
    <mergeCell ref="G13:J13"/>
    <mergeCell ref="K13:S13"/>
    <mergeCell ref="T13:AB13"/>
    <mergeCell ref="AC13:AE13"/>
    <mergeCell ref="AF11:AL11"/>
    <mergeCell ref="B12:C12"/>
    <mergeCell ref="D12:F12"/>
    <mergeCell ref="G12:J12"/>
    <mergeCell ref="K12:S12"/>
    <mergeCell ref="T12:AB12"/>
    <mergeCell ref="AC12:AE12"/>
    <mergeCell ref="AF12:AL12"/>
    <mergeCell ref="B11:C11"/>
    <mergeCell ref="D11:F11"/>
    <mergeCell ref="G11:J11"/>
    <mergeCell ref="K11:S11"/>
    <mergeCell ref="T11:AB11"/>
    <mergeCell ref="AC11:AE11"/>
    <mergeCell ref="B8:C8"/>
    <mergeCell ref="D8:F8"/>
    <mergeCell ref="G8:J8"/>
    <mergeCell ref="K8:S8"/>
    <mergeCell ref="T8:AB8"/>
    <mergeCell ref="AC8:AE8"/>
    <mergeCell ref="AF8:AL8"/>
    <mergeCell ref="AF9:AL9"/>
    <mergeCell ref="B10:C10"/>
    <mergeCell ref="D10:F10"/>
    <mergeCell ref="G10:J10"/>
    <mergeCell ref="K10:S10"/>
    <mergeCell ref="T10:AB10"/>
    <mergeCell ref="AC10:AE10"/>
    <mergeCell ref="AF10:AL10"/>
    <mergeCell ref="B9:C9"/>
    <mergeCell ref="D9:F9"/>
    <mergeCell ref="G9:J9"/>
    <mergeCell ref="K9:S9"/>
    <mergeCell ref="T9:AB9"/>
    <mergeCell ref="AC9:AE9"/>
    <mergeCell ref="AC2:AL2"/>
    <mergeCell ref="B5:C6"/>
    <mergeCell ref="D5:H6"/>
    <mergeCell ref="I5:J6"/>
    <mergeCell ref="K5:L6"/>
    <mergeCell ref="M5:N6"/>
    <mergeCell ref="O5:R5"/>
    <mergeCell ref="S5:AG5"/>
    <mergeCell ref="AH5:AL5"/>
    <mergeCell ref="O6:AG6"/>
    <mergeCell ref="AH6:AL6"/>
    <mergeCell ref="B3:AE3"/>
    <mergeCell ref="AF3:AL3"/>
  </mergeCells>
  <phoneticPr fontId="1"/>
  <pageMargins left="0.59055118110236227" right="0.59055118110236227" top="0.39370078740157483" bottom="0.39370078740157483" header="0.19685039370078741" footer="0.1181102362204724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一般軟式 (手書き用)</vt:lpstr>
      <vt:lpstr>一般軟式(自動)</vt:lpstr>
      <vt:lpstr>参加申込書に記入</vt:lpstr>
      <vt:lpstr>Entry</vt:lpstr>
      <vt:lpstr>'一般軟式(自動)'!Print_Area</vt:lpstr>
      <vt:lpstr>控え番号</vt:lpstr>
      <vt:lpstr>背番号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淳子 松本</dc:creator>
  <cp:lastModifiedBy>Eiji Matsumoto</cp:lastModifiedBy>
  <cp:lastPrinted>2025-05-10T05:44:55Z</cp:lastPrinted>
  <dcterms:created xsi:type="dcterms:W3CDTF">2025-03-22T22:29:44Z</dcterms:created>
  <dcterms:modified xsi:type="dcterms:W3CDTF">2025-05-17T01:40:41Z</dcterms:modified>
</cp:coreProperties>
</file>